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<sst xmlns="http://schemas.openxmlformats.org/spreadsheetml/2006/main" count="10" uniqueCount="10">
  <si>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</si>
  <si>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Modified solar constant</t>
  </si>
  <si>
    <t>Modified solar constant (anomaly relative to 1860-2000)</t>
  </si>
  <si>
    <t>Sato volcanic radiative forcing (annual)</t>
  </si>
  <si>
    <t>Krivova and Solanki solar constant (annual)</t>
  </si>
  <si>
    <t>Krivova and Solanki, average 1860-2000</t>
  </si>
  <si>
    <t>Sato, average 1860-2000</t>
  </si>
  <si>
    <t>Krivova and Solanki (solar constant anomaly relative to 1860-2000)</t>
  </si>
  <si>
    <t>Average (1860-2000) of modified solar constant</t>
  </si>
  <si>
    <t>Sato (forcing anomaly relative to 1860-2000)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</si>
</sst>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0.000"/>
    <numFmt numFmtId="169" formatCode="0.000000"/>
  </numFmts>
  <fonts count="5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sz val="1.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Krivova and Solanki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Krivova and Solanki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Ark1!#REF!</c:f>
              <c:strCache>
                <c:ptCount val="154"/>
              </c:strCache>
            </c:strRef>
          </c:cat>
          <c:val>
            <c:numRef>
              <c:f>Ark1!#REF!</c:f>
              <c:numCache>
                <c:ptCount val="154"/>
              </c:numCache>
            </c:numRef>
          </c:val>
          <c:smooth val="0"/>
        </c:ser>
        <c:marker val="1"/>
        <c:axId val="60257010"/>
        <c:axId val="5442179"/>
      </c:lineChart>
      <c:catAx>
        <c:axId val="6025701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5442179"/>
        <c:crosses val="autoZero"/>
        <c:auto val="1"/>
        <c:lblOffset val="100"/>
        <c:tickLblSkip val="10"/>
        <c:noMultiLvlLbl val="0"/>
      </c:catAx>
      <c:valAx>
        <c:axId val="5442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57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Simple short wave volcanic radiative forcing based on Sato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Simple radiative forcing based on Sato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Ark1!#REF!</c:f>
              <c:strCache>
                <c:ptCount val="154"/>
              </c:strCache>
            </c:strRef>
          </c:cat>
          <c:val>
            <c:numRef>
              <c:f>Ark1!#REF!</c:f>
              <c:numCache>
                <c:ptCount val="154"/>
              </c:numCache>
            </c:numRef>
          </c:val>
          <c:smooth val="0"/>
        </c:ser>
        <c:marker val="1"/>
        <c:axId val="48979612"/>
        <c:axId val="38163325"/>
      </c:lineChart>
      <c:catAx>
        <c:axId val="489796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8163325"/>
        <c:crossesAt val="-3.5"/>
        <c:auto val="1"/>
        <c:lblOffset val="100"/>
        <c:tickLblSkip val="10"/>
        <c:noMultiLvlLbl val="0"/>
      </c:catAx>
      <c:valAx>
        <c:axId val="38163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Modified solar constant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Krivova and Solanki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Ark1!#REF!</c:f>
              <c:strCache>
                <c:ptCount val="154"/>
              </c:strCache>
            </c:strRef>
          </c:cat>
          <c:val>
            <c:numRef>
              <c:f>Ark1!#REF!</c:f>
              <c:numCache>
                <c:ptCount val="154"/>
              </c:numCache>
            </c:numRef>
          </c:val>
          <c:smooth val="0"/>
        </c:ser>
        <c:ser>
          <c:idx val="0"/>
          <c:order val="1"/>
          <c:tx>
            <c:v>Combined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Ark1!#REF!</c:f>
              <c:numCache>
                <c:ptCount val="154"/>
              </c:numCache>
            </c:numRef>
          </c:val>
          <c:smooth val="0"/>
        </c:ser>
        <c:marker val="1"/>
        <c:axId val="7925606"/>
        <c:axId val="4221591"/>
      </c:lineChart>
      <c:catAx>
        <c:axId val="792560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221591"/>
        <c:crosses val="autoZero"/>
        <c:auto val="1"/>
        <c:lblOffset val="100"/>
        <c:tickLblSkip val="10"/>
        <c:noMultiLvlLbl val="0"/>
      </c:catAx>
      <c:valAx>
        <c:axId val="4221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Krivova and Solanki (anomaly relative to 1850-2000)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Krivova and Solanki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Ark1!#REF!</c:f>
              <c:strCache>
                <c:ptCount val="154"/>
              </c:strCache>
            </c:strRef>
          </c:cat>
          <c:val>
            <c:numRef>
              <c:f>Ark1!#REF!</c:f>
              <c:numCache>
                <c:ptCount val="154"/>
              </c:numCache>
            </c:numRef>
          </c:val>
          <c:smooth val="0"/>
        </c:ser>
        <c:marker val="1"/>
        <c:axId val="37994320"/>
        <c:axId val="6404561"/>
      </c:lineChart>
      <c:catAx>
        <c:axId val="3799432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404561"/>
        <c:crossesAt val="-1.5"/>
        <c:auto val="1"/>
        <c:lblOffset val="100"/>
        <c:tickLblSkip val="10"/>
        <c:noMultiLvlLbl val="0"/>
      </c:catAx>
      <c:valAx>
        <c:axId val="640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9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Modified solar constant (anomaly relative to 1850-2000)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Krivova and Solanki (anomaly)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Ark1!#REF!</c:f>
              <c:strCache>
                <c:ptCount val="154"/>
              </c:strCache>
            </c:strRef>
          </c:cat>
          <c:val>
            <c:numRef>
              <c:f>Ark1!#REF!</c:f>
              <c:numCache>
                <c:ptCount val="154"/>
              </c:numCache>
            </c:numRef>
          </c:val>
          <c:smooth val="0"/>
        </c:ser>
        <c:ser>
          <c:idx val="0"/>
          <c:order val="1"/>
          <c:tx>
            <c:v>Combined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Ark1!#REF!</c:f>
              <c:numCache>
                <c:ptCount val="154"/>
              </c:numCache>
            </c:numRef>
          </c:val>
          <c:smooth val="0"/>
        </c:ser>
        <c:marker val="1"/>
        <c:axId val="57641050"/>
        <c:axId val="49007403"/>
      </c:lineChart>
      <c:catAx>
        <c:axId val="5764105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49007403"/>
        <c:crossesAt val="-20"/>
        <c:auto val="1"/>
        <c:lblOffset val="100"/>
        <c:tickLblSkip val="10"/>
        <c:noMultiLvlLbl val="0"/>
      </c:catAx>
      <c:valAx>
        <c:axId val="49007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41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Krivova and Solanki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Krivova and Solanki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Ark1!$A$3:$A$156</c:f>
              <c:numCache/>
            </c:numRef>
          </c:cat>
          <c:val>
            <c:numRef>
              <c:f>Ark1!$B$3:$B$156</c:f>
              <c:numCache/>
            </c:numRef>
          </c:val>
          <c:smooth val="0"/>
        </c:ser>
        <c:marker val="1"/>
        <c:axId val="38413444"/>
        <c:axId val="10176677"/>
      </c:lineChart>
      <c:catAx>
        <c:axId val="3841344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0176677"/>
        <c:crossesAt val="1364"/>
        <c:auto val="1"/>
        <c:lblOffset val="100"/>
        <c:tickLblSkip val="10"/>
        <c:noMultiLvlLbl val="0"/>
      </c:catAx>
      <c:valAx>
        <c:axId val="10176677"/>
        <c:scaling>
          <c:orientation val="minMax"/>
          <c:min val="136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3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Krivova and Solanki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Krivova and Solanki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Ark1!$A$3:$A$156</c:f>
              <c:numCache/>
            </c:numRef>
          </c:cat>
          <c:val>
            <c:numRef>
              <c:f>Ark1!$C$3:$C$156</c:f>
              <c:numCache/>
            </c:numRef>
          </c:val>
          <c:smooth val="0"/>
        </c:ser>
        <c:marker val="1"/>
        <c:axId val="24481230"/>
        <c:axId val="19004479"/>
      </c:lineChart>
      <c:catAx>
        <c:axId val="2448123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9004479"/>
        <c:crossesAt val="-1"/>
        <c:auto val="1"/>
        <c:lblOffset val="100"/>
        <c:tickLblSkip val="10"/>
        <c:noMultiLvlLbl val="0"/>
      </c:catAx>
      <c:valAx>
        <c:axId val="19004479"/>
        <c:scaling>
          <c:orientation val="minMax"/>
          <c:max val="1.5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81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Simple short wave volcanic radiative forcing based on Sato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Simple radiative forcing anomaly  based on Sato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Ark1!$A$3:$A$156</c:f>
              <c:numCache/>
            </c:numRef>
          </c:cat>
          <c:val>
            <c:numRef>
              <c:f>Ark1!$E$3:$E$156</c:f>
              <c:numCache/>
            </c:numRef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2967801"/>
        <c:crossesAt val="-3"/>
        <c:auto val="1"/>
        <c:lblOffset val="100"/>
        <c:tickLblSkip val="10"/>
        <c:noMultiLvlLbl val="0"/>
      </c:catAx>
      <c:valAx>
        <c:axId val="62967801"/>
        <c:scaling>
          <c:orientation val="minMax"/>
          <c:min val="-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Solar constant and modified solar constant (anomaly relative to 1850-2000)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925"/>
          <c:w val="0.9795"/>
          <c:h val="0.865"/>
        </c:manualLayout>
      </c:layout>
      <c:lineChart>
        <c:grouping val="standard"/>
        <c:varyColors val="0"/>
        <c:ser>
          <c:idx val="1"/>
          <c:order val="0"/>
          <c:tx>
            <c:v>Krivova and Solanki (anomaly)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Ark1!$A$3:$A$156</c:f>
              <c:numCache/>
            </c:numRef>
          </c:cat>
          <c:val>
            <c:numRef>
              <c:f>Ark1!$C$3:$C$156</c:f>
              <c:numCache/>
            </c:numRef>
          </c:val>
          <c:smooth val="0"/>
        </c:ser>
        <c:ser>
          <c:idx val="0"/>
          <c:order val="1"/>
          <c:tx>
            <c:v>Combined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Ark1!$A$3:$A$156</c:f>
              <c:numCache/>
            </c:numRef>
          </c:cat>
          <c:val>
            <c:numRef>
              <c:f>Ark1!$G$3:$G$156</c:f>
              <c:numCache/>
            </c:numRef>
          </c:val>
          <c:smooth val="0"/>
        </c:ser>
        <c:marker val="1"/>
        <c:axId val="29839298"/>
        <c:axId val="118227"/>
      </c:lineChart>
      <c:catAx>
        <c:axId val="2983929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18227"/>
        <c:crossesAt val="-20"/>
        <c:auto val="1"/>
        <c:lblOffset val="100"/>
        <c:tickLblSkip val="10"/>
        <c:noMultiLvlLbl val="0"/>
      </c:catAx>
      <c:valAx>
        <c:axId val="11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0</xdr:rowOff>
    </xdr:from>
    <xdr:to>
      <xdr:col>22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467600" y="0"/>
        <a:ext cx="1063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0</xdr:row>
      <xdr:rowOff>0</xdr:rowOff>
    </xdr:from>
    <xdr:to>
      <xdr:col>22</xdr:col>
      <xdr:colOff>247650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496175" y="0"/>
        <a:ext cx="10648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0</xdr:row>
      <xdr:rowOff>0</xdr:rowOff>
    </xdr:from>
    <xdr:to>
      <xdr:col>22</xdr:col>
      <xdr:colOff>247650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496175" y="0"/>
        <a:ext cx="10648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0</xdr:row>
      <xdr:rowOff>0</xdr:rowOff>
    </xdr:from>
    <xdr:to>
      <xdr:col>22</xdr:col>
      <xdr:colOff>219075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467600" y="0"/>
        <a:ext cx="10648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22</xdr:col>
      <xdr:colOff>285750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7524750" y="0"/>
        <a:ext cx="10658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21</xdr:col>
      <xdr:colOff>38100</xdr:colOff>
      <xdr:row>32</xdr:row>
      <xdr:rowOff>123825</xdr:rowOff>
    </xdr:to>
    <xdr:graphicFrame>
      <xdr:nvGraphicFramePr>
        <xdr:cNvPr id="6" name="Chart 6"/>
        <xdr:cNvGraphicFramePr/>
      </xdr:nvGraphicFramePr>
      <xdr:xfrm>
        <a:off x="8020050" y="1495425"/>
        <a:ext cx="9305925" cy="4581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21</xdr:col>
      <xdr:colOff>47625</xdr:colOff>
      <xdr:row>60</xdr:row>
      <xdr:rowOff>133350</xdr:rowOff>
    </xdr:to>
    <xdr:graphicFrame>
      <xdr:nvGraphicFramePr>
        <xdr:cNvPr id="7" name="Chart 7"/>
        <xdr:cNvGraphicFramePr/>
      </xdr:nvGraphicFramePr>
      <xdr:xfrm>
        <a:off x="8020050" y="6296025"/>
        <a:ext cx="9315450" cy="4591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62</xdr:row>
      <xdr:rowOff>0</xdr:rowOff>
    </xdr:from>
    <xdr:to>
      <xdr:col>21</xdr:col>
      <xdr:colOff>47625</xdr:colOff>
      <xdr:row>88</xdr:row>
      <xdr:rowOff>133350</xdr:rowOff>
    </xdr:to>
    <xdr:graphicFrame>
      <xdr:nvGraphicFramePr>
        <xdr:cNvPr id="8" name="Chart 8"/>
        <xdr:cNvGraphicFramePr/>
      </xdr:nvGraphicFramePr>
      <xdr:xfrm>
        <a:off x="8020050" y="11096625"/>
        <a:ext cx="9315450" cy="4591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21</xdr:col>
      <xdr:colOff>57150</xdr:colOff>
      <xdr:row>116</xdr:row>
      <xdr:rowOff>142875</xdr:rowOff>
    </xdr:to>
    <xdr:graphicFrame>
      <xdr:nvGraphicFramePr>
        <xdr:cNvPr id="9" name="Chart 9"/>
        <xdr:cNvGraphicFramePr/>
      </xdr:nvGraphicFramePr>
      <xdr:xfrm>
        <a:off x="8020050" y="15897225"/>
        <a:ext cx="9324975" cy="4600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bined-volcanic-and-solar_or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 topLeftCell="E1">
      <selection activeCell="G3" sqref="G3"/>
    </sheetView>
  </sheetViews>
  <sheetFormatPr defaultColWidth="9.140625" defaultRowHeight="12.75"/>
  <cols>
    <col min="1" max="1" width="16.00390625" style="1" customWidth="1"/>
    <col min="2" max="2" width="15.57421875" style="1" customWidth="1"/>
    <col min="3" max="3" width="17.8515625" style="0" customWidth="1"/>
    <col min="4" max="5" width="13.7109375" style="0" customWidth="1"/>
    <col min="6" max="6" width="14.57421875" style="0" customWidth="1"/>
    <col min="7" max="7" width="19.7109375" style="0" customWidth="1"/>
    <col min="9" max="9" width="18.140625" style="0" customWidth="1"/>
    <col min="10" max="10" width="15.57421875" style="0" customWidth="1"/>
    <col min="11" max="11" width="13.8515625" style="0" customWidth="1"/>
  </cols>
  <sheetData>
    <row r="1" spans="1:11" ht="51">
      <c r="A1" s="3" t="s">
        <v>0</v>
      </c>
      <c r="B1" s="3" t="s">
        <v>4</v>
      </c>
      <c r="C1" s="3" t="s">
        <v>7</v>
      </c>
      <c r="D1" s="3" t="s">
        <v>3</v>
      </c>
      <c r="E1" s="3" t="s">
        <v>9</v>
      </c>
      <c r="F1" s="3" t="s">
        <v>1</v>
      </c>
      <c r="G1" s="3" t="s">
        <v>2</v>
      </c>
      <c r="I1" s="3" t="s">
        <v>5</v>
      </c>
      <c r="J1" s="3" t="s">
        <v>6</v>
      </c>
      <c r="K1" s="3" t="s">
        <v>8</v>
      </c>
    </row>
    <row r="2" spans="1:11" ht="12.75">
      <c r="A2" s="3"/>
      <c r="B2" s="3"/>
      <c r="C2" s="3"/>
      <c r="D2" s="3"/>
      <c r="E2" s="3"/>
      <c r="F2" s="3"/>
      <c r="G2" s="3"/>
      <c r="I2">
        <f>SUM(B13:B153)/(141)</f>
        <v>1365.0443998026242</v>
      </c>
      <c r="J2">
        <f>SUM(D13:D153)/(141)</f>
        <v>-0.25205673758865227</v>
      </c>
      <c r="K2">
        <f>SUM(F13:F153)/(141)</f>
        <v>1363.5078390050085</v>
      </c>
    </row>
    <row r="3" spans="1:7" ht="13.5">
      <c r="A3" s="2">
        <v>1850.49</v>
      </c>
      <c r="B3" s="2">
        <v>1364.95390521</v>
      </c>
      <c r="C3" s="4">
        <f>B3-1365.044</f>
        <v>-0.09009479000019383</v>
      </c>
      <c r="D3" s="5">
        <v>-0.012</v>
      </c>
      <c r="E3" s="4">
        <f>D3+0.25206</f>
        <v>0.24006</v>
      </c>
      <c r="F3" s="4">
        <f aca="true" t="shared" si="0" ref="F3:F66">B3+((D3-0.013)*4)/0.69</f>
        <v>1364.808977673768</v>
      </c>
      <c r="G3" s="4">
        <f>F3-1363.507839</f>
        <v>1.3011386737678095</v>
      </c>
    </row>
    <row r="4" spans="1:7" ht="13.5">
      <c r="A4" s="2">
        <v>1851.49</v>
      </c>
      <c r="B4" s="2">
        <v>1364.93221507</v>
      </c>
      <c r="C4" s="4">
        <f>B4-1365.044</f>
        <v>-0.11178493000011258</v>
      </c>
      <c r="D4" s="5">
        <v>0.013</v>
      </c>
      <c r="E4" s="4">
        <f aca="true" t="shared" si="1" ref="E4:E67">D4+0.25206</f>
        <v>0.26506</v>
      </c>
      <c r="F4" s="4">
        <f t="shared" si="0"/>
        <v>1364.93221507</v>
      </c>
      <c r="G4" s="4">
        <f aca="true" t="shared" si="2" ref="G4:G67">F4-1363.507839</f>
        <v>1.4243760699998802</v>
      </c>
    </row>
    <row r="5" spans="1:7" ht="13.5">
      <c r="A5" s="2">
        <v>1852.49</v>
      </c>
      <c r="B5" s="2">
        <v>1364.85048388</v>
      </c>
      <c r="C5" s="4">
        <f>B5-1365.044</f>
        <v>-0.1935161200001403</v>
      </c>
      <c r="D5" s="5">
        <v>0.013</v>
      </c>
      <c r="E5" s="4">
        <f t="shared" si="1"/>
        <v>0.26506</v>
      </c>
      <c r="F5" s="4">
        <f t="shared" si="0"/>
        <v>1364.85048388</v>
      </c>
      <c r="G5" s="4">
        <f t="shared" si="2"/>
        <v>1.3426448799998525</v>
      </c>
    </row>
    <row r="6" spans="1:7" ht="13.5">
      <c r="A6" s="2">
        <v>1853.49</v>
      </c>
      <c r="B6" s="2">
        <v>1364.71856027</v>
      </c>
      <c r="C6" s="4">
        <f>B6-1365.044</f>
        <v>-0.3254397300001983</v>
      </c>
      <c r="D6" s="5">
        <v>0.013</v>
      </c>
      <c r="E6" s="4">
        <f t="shared" si="1"/>
        <v>0.26506</v>
      </c>
      <c r="F6" s="4">
        <f t="shared" si="0"/>
        <v>1364.71856027</v>
      </c>
      <c r="G6" s="4">
        <f t="shared" si="2"/>
        <v>1.2107212699997945</v>
      </c>
    </row>
    <row r="7" spans="1:7" ht="13.5">
      <c r="A7" s="2">
        <v>1854.49</v>
      </c>
      <c r="B7" s="2">
        <v>1364.50773726</v>
      </c>
      <c r="C7" s="4">
        <f>B7-1365.044</f>
        <v>-0.5362627399999838</v>
      </c>
      <c r="D7" s="5">
        <v>0.013</v>
      </c>
      <c r="E7" s="4">
        <f t="shared" si="1"/>
        <v>0.26506</v>
      </c>
      <c r="F7" s="4">
        <f t="shared" si="0"/>
        <v>1364.50773726</v>
      </c>
      <c r="G7" s="4">
        <f t="shared" si="2"/>
        <v>0.999898260000009</v>
      </c>
    </row>
    <row r="8" spans="1:7" ht="13.5">
      <c r="A8" s="2">
        <v>1855.49</v>
      </c>
      <c r="B8" s="2">
        <v>1364.34119068</v>
      </c>
      <c r="C8" s="4">
        <f>B8-1365.044</f>
        <v>-0.7028093200001422</v>
      </c>
      <c r="D8" s="5">
        <v>-0.035</v>
      </c>
      <c r="E8" s="4">
        <f t="shared" si="1"/>
        <v>0.21706</v>
      </c>
      <c r="F8" s="4">
        <f t="shared" si="0"/>
        <v>1364.0629298104348</v>
      </c>
      <c r="G8" s="4">
        <f t="shared" si="2"/>
        <v>0.555090810434649</v>
      </c>
    </row>
    <row r="9" spans="1:7" ht="13.5">
      <c r="A9" s="2">
        <v>1856.49</v>
      </c>
      <c r="B9" s="2">
        <v>1364.3127265</v>
      </c>
      <c r="C9" s="4">
        <f>B9-1365.044</f>
        <v>-0.731273500000043</v>
      </c>
      <c r="D9" s="5">
        <v>-0.872</v>
      </c>
      <c r="E9" s="4">
        <f t="shared" si="1"/>
        <v>-0.6199399999999999</v>
      </c>
      <c r="F9" s="4">
        <f t="shared" si="0"/>
        <v>1359.1822917173913</v>
      </c>
      <c r="G9" s="4">
        <f t="shared" si="2"/>
        <v>-4.325547282608795</v>
      </c>
    </row>
    <row r="10" spans="1:7" ht="13.5">
      <c r="A10" s="2">
        <v>1857.49</v>
      </c>
      <c r="B10" s="2">
        <v>1364.5446937</v>
      </c>
      <c r="C10" s="4">
        <f>B10-1365.044</f>
        <v>-0.4993063000001712</v>
      </c>
      <c r="D10" s="5">
        <v>-1.3</v>
      </c>
      <c r="E10" s="4">
        <f t="shared" si="1"/>
        <v>-1.04794</v>
      </c>
      <c r="F10" s="4">
        <f t="shared" si="0"/>
        <v>1356.9330994971015</v>
      </c>
      <c r="G10" s="4">
        <f t="shared" si="2"/>
        <v>-6.5747395028986375</v>
      </c>
    </row>
    <row r="11" spans="1:7" ht="13.5">
      <c r="A11" s="2">
        <v>1858.49</v>
      </c>
      <c r="B11" s="2">
        <v>1364.87793753</v>
      </c>
      <c r="C11" s="4">
        <f>B11-1365.044</f>
        <v>-0.1660624700000426</v>
      </c>
      <c r="D11" s="5">
        <v>-0.586</v>
      </c>
      <c r="E11" s="4">
        <f t="shared" si="1"/>
        <v>-0.33393999999999996</v>
      </c>
      <c r="F11" s="4">
        <f t="shared" si="0"/>
        <v>1361.4054737618842</v>
      </c>
      <c r="G11" s="4">
        <f t="shared" si="2"/>
        <v>-2.102365238115908</v>
      </c>
    </row>
    <row r="12" spans="1:7" ht="13.5">
      <c r="A12" s="2">
        <v>1859.49</v>
      </c>
      <c r="B12" s="2">
        <v>1365.19298986</v>
      </c>
      <c r="C12" s="4">
        <f>B12-1365.044</f>
        <v>0.1489898599998014</v>
      </c>
      <c r="D12" s="5">
        <v>-0.202</v>
      </c>
      <c r="E12" s="4">
        <f t="shared" si="1"/>
        <v>0.05005999999999999</v>
      </c>
      <c r="F12" s="4">
        <f t="shared" si="0"/>
        <v>1363.9466130484057</v>
      </c>
      <c r="G12" s="4">
        <f t="shared" si="2"/>
        <v>0.43877404840554846</v>
      </c>
    </row>
    <row r="13" spans="1:7" ht="13.5">
      <c r="A13" s="2">
        <v>1860.49</v>
      </c>
      <c r="B13" s="2">
        <v>1365.19498306</v>
      </c>
      <c r="C13" s="4">
        <f>B13-1365.044</f>
        <v>0.15098305999981676</v>
      </c>
      <c r="D13" s="5">
        <v>-0.035</v>
      </c>
      <c r="E13" s="4">
        <f t="shared" si="1"/>
        <v>0.21706</v>
      </c>
      <c r="F13" s="4">
        <f t="shared" si="0"/>
        <v>1364.9167221904347</v>
      </c>
      <c r="G13" s="4">
        <f t="shared" si="2"/>
        <v>1.408883190434608</v>
      </c>
    </row>
    <row r="14" spans="1:7" ht="13.5">
      <c r="A14" s="2">
        <v>1861.49</v>
      </c>
      <c r="B14" s="2">
        <v>1365.06121863</v>
      </c>
      <c r="C14" s="4">
        <f>B14-1365.044</f>
        <v>0.017218629999888435</v>
      </c>
      <c r="D14" s="5">
        <v>-0.025</v>
      </c>
      <c r="E14" s="4">
        <f t="shared" si="1"/>
        <v>0.22706</v>
      </c>
      <c r="F14" s="4">
        <f t="shared" si="0"/>
        <v>1364.8409287749275</v>
      </c>
      <c r="G14" s="4">
        <f t="shared" si="2"/>
        <v>1.33308977492743</v>
      </c>
    </row>
    <row r="15" spans="1:7" ht="13.5">
      <c r="A15" s="2">
        <v>1862.49</v>
      </c>
      <c r="B15" s="2">
        <v>1364.92956603</v>
      </c>
      <c r="C15" s="4">
        <f>B15-1365.044</f>
        <v>-0.11443397000016375</v>
      </c>
      <c r="D15" s="5">
        <v>-0.274</v>
      </c>
      <c r="E15" s="4">
        <f t="shared" si="1"/>
        <v>-0.021940000000000015</v>
      </c>
      <c r="F15" s="4">
        <f t="shared" si="0"/>
        <v>1363.2657979140579</v>
      </c>
      <c r="G15" s="4">
        <f t="shared" si="2"/>
        <v>-0.24204108594221907</v>
      </c>
    </row>
    <row r="16" spans="1:7" ht="13.5">
      <c r="A16" s="2">
        <v>1863.49</v>
      </c>
      <c r="B16" s="2">
        <v>1364.78300658</v>
      </c>
      <c r="C16" s="4">
        <f>B16-1365.044</f>
        <v>-0.2609934200002044</v>
      </c>
      <c r="D16" s="5">
        <v>-0.176</v>
      </c>
      <c r="E16" s="4">
        <f t="shared" si="1"/>
        <v>0.07606000000000002</v>
      </c>
      <c r="F16" s="4">
        <f t="shared" si="0"/>
        <v>1363.6873544060868</v>
      </c>
      <c r="G16" s="4">
        <f t="shared" si="2"/>
        <v>0.17951540608669347</v>
      </c>
    </row>
    <row r="17" spans="1:7" ht="13.5">
      <c r="A17" s="2">
        <v>1864.49</v>
      </c>
      <c r="B17" s="2">
        <v>1364.8113776</v>
      </c>
      <c r="C17" s="4">
        <f>B17-1365.044</f>
        <v>-0.23262240000008205</v>
      </c>
      <c r="D17" s="5">
        <v>-0.037</v>
      </c>
      <c r="E17" s="4">
        <f t="shared" si="1"/>
        <v>0.21506</v>
      </c>
      <c r="F17" s="4">
        <f t="shared" si="0"/>
        <v>1364.5215225275363</v>
      </c>
      <c r="G17" s="4">
        <f t="shared" si="2"/>
        <v>1.013683527536159</v>
      </c>
    </row>
    <row r="18" spans="1:7" ht="13.5">
      <c r="A18" s="2">
        <v>1865.49</v>
      </c>
      <c r="B18" s="2">
        <v>1364.63860137</v>
      </c>
      <c r="C18" s="4">
        <f>B18-1365.044</f>
        <v>-0.40539863000003606</v>
      </c>
      <c r="D18" s="5">
        <v>0.013</v>
      </c>
      <c r="E18" s="4">
        <f t="shared" si="1"/>
        <v>0.26506</v>
      </c>
      <c r="F18" s="4">
        <f t="shared" si="0"/>
        <v>1364.63860137</v>
      </c>
      <c r="G18" s="4">
        <f t="shared" si="2"/>
        <v>1.1307623699999567</v>
      </c>
    </row>
    <row r="19" spans="1:7" ht="13.5">
      <c r="A19" s="2">
        <v>1866.49</v>
      </c>
      <c r="B19" s="2">
        <v>1364.47101863</v>
      </c>
      <c r="C19" s="4">
        <f>B19-1365.044</f>
        <v>-0.5729813700002069</v>
      </c>
      <c r="D19" s="5">
        <v>0.013</v>
      </c>
      <c r="E19" s="4">
        <f t="shared" si="1"/>
        <v>0.26506</v>
      </c>
      <c r="F19" s="4">
        <f t="shared" si="0"/>
        <v>1364.47101863</v>
      </c>
      <c r="G19" s="4">
        <f t="shared" si="2"/>
        <v>0.9631796299997859</v>
      </c>
    </row>
    <row r="20" spans="1:7" ht="13.5">
      <c r="A20" s="2">
        <v>1867.49</v>
      </c>
      <c r="B20" s="2">
        <v>1364.35844219</v>
      </c>
      <c r="C20" s="4">
        <f>B20-1365.044</f>
        <v>-0.6855578100000912</v>
      </c>
      <c r="D20" s="5">
        <v>0.013</v>
      </c>
      <c r="E20" s="4">
        <f t="shared" si="1"/>
        <v>0.26506</v>
      </c>
      <c r="F20" s="4">
        <f t="shared" si="0"/>
        <v>1364.35844219</v>
      </c>
      <c r="G20" s="4">
        <f t="shared" si="2"/>
        <v>0.8506031899999016</v>
      </c>
    </row>
    <row r="21" spans="1:7" ht="13.5">
      <c r="A21" s="2">
        <v>1868.49</v>
      </c>
      <c r="B21" s="2">
        <v>1364.70757377</v>
      </c>
      <c r="C21" s="4">
        <f>B21-1365.044</f>
        <v>-0.3364262300001428</v>
      </c>
      <c r="D21" s="5">
        <v>0.013</v>
      </c>
      <c r="E21" s="4">
        <f t="shared" si="1"/>
        <v>0.26506</v>
      </c>
      <c r="F21" s="4">
        <f t="shared" si="0"/>
        <v>1364.70757377</v>
      </c>
      <c r="G21" s="4">
        <f t="shared" si="2"/>
        <v>1.19973476999985</v>
      </c>
    </row>
    <row r="22" spans="1:7" ht="13.5">
      <c r="A22" s="2">
        <v>1869.49</v>
      </c>
      <c r="B22" s="2">
        <v>1365.02190055</v>
      </c>
      <c r="C22" s="4">
        <f>B22-1365.044</f>
        <v>-0.022099450000041543</v>
      </c>
      <c r="D22" s="5">
        <v>0.013</v>
      </c>
      <c r="E22" s="4">
        <f t="shared" si="1"/>
        <v>0.26506</v>
      </c>
      <c r="F22" s="4">
        <f t="shared" si="0"/>
        <v>1365.02190055</v>
      </c>
      <c r="G22" s="4">
        <f t="shared" si="2"/>
        <v>1.5140615499999512</v>
      </c>
    </row>
    <row r="23" spans="1:7" ht="13.5">
      <c r="A23" s="2">
        <v>1870.49</v>
      </c>
      <c r="B23" s="2">
        <v>1365.31947726</v>
      </c>
      <c r="C23" s="4">
        <f>B23-1365.044</f>
        <v>0.2754772599998887</v>
      </c>
      <c r="D23" s="5">
        <v>0.013</v>
      </c>
      <c r="E23" s="4">
        <f t="shared" si="1"/>
        <v>0.26506</v>
      </c>
      <c r="F23" s="4">
        <f t="shared" si="0"/>
        <v>1365.31947726</v>
      </c>
      <c r="G23" s="4">
        <f t="shared" si="2"/>
        <v>1.8116382599998815</v>
      </c>
    </row>
    <row r="24" spans="1:7" ht="13.5">
      <c r="A24" s="2">
        <v>1871.49</v>
      </c>
      <c r="B24" s="2">
        <v>1365.23206466</v>
      </c>
      <c r="C24" s="4">
        <f>B24-1365.044</f>
        <v>0.1880646600000091</v>
      </c>
      <c r="D24" s="5">
        <v>0.013</v>
      </c>
      <c r="E24" s="4">
        <f t="shared" si="1"/>
        <v>0.26506</v>
      </c>
      <c r="F24" s="4">
        <f t="shared" si="0"/>
        <v>1365.23206466</v>
      </c>
      <c r="G24" s="4">
        <f t="shared" si="2"/>
        <v>1.7242256600000019</v>
      </c>
    </row>
    <row r="25" spans="1:7" ht="13.5">
      <c r="A25" s="2">
        <v>1872.49</v>
      </c>
      <c r="B25" s="2">
        <v>1365.17477268</v>
      </c>
      <c r="C25" s="4">
        <f>B25-1365.044</f>
        <v>0.13077267999983633</v>
      </c>
      <c r="D25" s="5">
        <v>0.013</v>
      </c>
      <c r="E25" s="4">
        <f t="shared" si="1"/>
        <v>0.26506</v>
      </c>
      <c r="F25" s="4">
        <f t="shared" si="0"/>
        <v>1365.17477268</v>
      </c>
      <c r="G25" s="4">
        <f t="shared" si="2"/>
        <v>1.666933679999829</v>
      </c>
    </row>
    <row r="26" spans="1:7" ht="13.5">
      <c r="A26" s="2">
        <v>1873.49</v>
      </c>
      <c r="B26" s="2">
        <v>1364.8819589</v>
      </c>
      <c r="C26" s="4">
        <f>B26-1365.044</f>
        <v>-0.16204110000012406</v>
      </c>
      <c r="D26" s="5">
        <v>0.004</v>
      </c>
      <c r="E26" s="4">
        <f t="shared" si="1"/>
        <v>0.25606</v>
      </c>
      <c r="F26" s="4">
        <f t="shared" si="0"/>
        <v>1364.8297849869564</v>
      </c>
      <c r="G26" s="4">
        <f t="shared" si="2"/>
        <v>1.3219459869562797</v>
      </c>
    </row>
    <row r="27" spans="1:7" ht="13.5">
      <c r="A27" s="2">
        <v>1874.49</v>
      </c>
      <c r="B27" s="2">
        <v>1364.65757918</v>
      </c>
      <c r="C27" s="4">
        <f>B27-1365.044</f>
        <v>-0.3864208200000121</v>
      </c>
      <c r="D27" s="5">
        <v>0.013</v>
      </c>
      <c r="E27" s="4">
        <f t="shared" si="1"/>
        <v>0.26506</v>
      </c>
      <c r="F27" s="4">
        <f t="shared" si="0"/>
        <v>1364.65757918</v>
      </c>
      <c r="G27" s="4">
        <f t="shared" si="2"/>
        <v>1.1497401799999807</v>
      </c>
    </row>
    <row r="28" spans="1:7" ht="13.5">
      <c r="A28" s="2">
        <v>1875.49</v>
      </c>
      <c r="B28" s="2">
        <v>1364.2902137</v>
      </c>
      <c r="C28" s="4">
        <f>B28-1365.044</f>
        <v>-0.7537863000000016</v>
      </c>
      <c r="D28" s="5">
        <v>0.008</v>
      </c>
      <c r="E28" s="4">
        <f t="shared" si="1"/>
        <v>0.26006</v>
      </c>
      <c r="F28" s="4">
        <f t="shared" si="0"/>
        <v>1364.2612281927536</v>
      </c>
      <c r="G28" s="4">
        <f t="shared" si="2"/>
        <v>0.7533891927535024</v>
      </c>
    </row>
    <row r="29" spans="1:7" ht="13.5">
      <c r="A29" s="2">
        <v>1876.49</v>
      </c>
      <c r="B29" s="2">
        <v>1364.24068005</v>
      </c>
      <c r="C29" s="4">
        <f>B29-1365.044</f>
        <v>-0.8033199500000592</v>
      </c>
      <c r="D29" s="5">
        <v>-0.09</v>
      </c>
      <c r="E29" s="4">
        <f t="shared" si="1"/>
        <v>0.16206</v>
      </c>
      <c r="F29" s="4">
        <f t="shared" si="0"/>
        <v>1363.6435786007246</v>
      </c>
      <c r="G29" s="4">
        <f t="shared" si="2"/>
        <v>0.13573960072449154</v>
      </c>
    </row>
    <row r="30" spans="1:7" ht="13.5">
      <c r="A30" s="2">
        <v>1877.49</v>
      </c>
      <c r="B30" s="2">
        <v>1364.26215425</v>
      </c>
      <c r="C30" s="4">
        <f>B30-1365.044</f>
        <v>-0.7818457500000022</v>
      </c>
      <c r="D30" s="5">
        <v>-0.067</v>
      </c>
      <c r="E30" s="4">
        <f t="shared" si="1"/>
        <v>0.18506</v>
      </c>
      <c r="F30" s="4">
        <f t="shared" si="0"/>
        <v>1363.798386134058</v>
      </c>
      <c r="G30" s="4">
        <f t="shared" si="2"/>
        <v>0.29054713405798793</v>
      </c>
    </row>
    <row r="31" spans="1:7" ht="13.5">
      <c r="A31" s="2">
        <v>1878.49</v>
      </c>
      <c r="B31" s="2">
        <v>1364.14591534</v>
      </c>
      <c r="C31" s="4">
        <f>B31-1365.044</f>
        <v>-0.898084659999995</v>
      </c>
      <c r="D31" s="5">
        <v>-0.03</v>
      </c>
      <c r="E31" s="4">
        <f t="shared" si="1"/>
        <v>0.22206</v>
      </c>
      <c r="F31" s="4">
        <f t="shared" si="0"/>
        <v>1363.8966399776812</v>
      </c>
      <c r="G31" s="4">
        <f t="shared" si="2"/>
        <v>0.3888009776810577</v>
      </c>
    </row>
    <row r="32" spans="1:7" ht="13.5">
      <c r="A32" s="2">
        <v>1879.49</v>
      </c>
      <c r="B32" s="2">
        <v>1364.21616</v>
      </c>
      <c r="C32" s="4">
        <f>B32-1365.044</f>
        <v>-0.8278400000001511</v>
      </c>
      <c r="D32" s="5">
        <v>-0.012</v>
      </c>
      <c r="E32" s="4">
        <f t="shared" si="1"/>
        <v>0.24006</v>
      </c>
      <c r="F32" s="4">
        <f t="shared" si="0"/>
        <v>1364.071232463768</v>
      </c>
      <c r="G32" s="4">
        <f t="shared" si="2"/>
        <v>0.5633934637678522</v>
      </c>
    </row>
    <row r="33" spans="1:7" ht="13.5">
      <c r="A33" s="2">
        <v>1880.49</v>
      </c>
      <c r="B33" s="2">
        <v>1364.33611175</v>
      </c>
      <c r="C33" s="4">
        <f>B33-1365.044</f>
        <v>-0.7078882499999963</v>
      </c>
      <c r="D33" s="5">
        <v>0.005</v>
      </c>
      <c r="E33" s="4">
        <f t="shared" si="1"/>
        <v>0.25706</v>
      </c>
      <c r="F33" s="4">
        <f t="shared" si="0"/>
        <v>1364.289734938406</v>
      </c>
      <c r="G33" s="4">
        <f t="shared" si="2"/>
        <v>0.7818959384057962</v>
      </c>
    </row>
    <row r="34" spans="1:7" ht="13.5">
      <c r="A34" s="2">
        <v>1881.49</v>
      </c>
      <c r="B34" s="2">
        <v>1364.55837014</v>
      </c>
      <c r="C34" s="4">
        <f>B34-1365.044</f>
        <v>-0.4856298600000173</v>
      </c>
      <c r="D34" s="5">
        <v>0.013</v>
      </c>
      <c r="E34" s="4">
        <f t="shared" si="1"/>
        <v>0.26506</v>
      </c>
      <c r="F34" s="4">
        <f t="shared" si="0"/>
        <v>1364.55837014</v>
      </c>
      <c r="G34" s="4">
        <f t="shared" si="2"/>
        <v>1.0505311399999755</v>
      </c>
    </row>
    <row r="35" spans="1:7" ht="13.5">
      <c r="A35" s="2">
        <v>1882.49</v>
      </c>
      <c r="B35" s="2">
        <v>1364.45332712</v>
      </c>
      <c r="C35" s="4">
        <f>B35-1365.044</f>
        <v>-0.5906728800000565</v>
      </c>
      <c r="D35" s="5">
        <v>-0.012</v>
      </c>
      <c r="E35" s="4">
        <f t="shared" si="1"/>
        <v>0.24006</v>
      </c>
      <c r="F35" s="4">
        <f t="shared" si="0"/>
        <v>1364.308399583768</v>
      </c>
      <c r="G35" s="4">
        <f t="shared" si="2"/>
        <v>0.8005605837679468</v>
      </c>
    </row>
    <row r="36" spans="1:7" ht="13.5">
      <c r="A36" s="2">
        <v>1883.49</v>
      </c>
      <c r="B36" s="2">
        <v>1364.38891479</v>
      </c>
      <c r="C36" s="4">
        <f>B36-1365.044</f>
        <v>-0.6550852100001521</v>
      </c>
      <c r="D36" s="5">
        <v>-1.278</v>
      </c>
      <c r="E36" s="4">
        <f t="shared" si="1"/>
        <v>-1.02594</v>
      </c>
      <c r="F36" s="4">
        <f t="shared" si="0"/>
        <v>1356.9048568189855</v>
      </c>
      <c r="G36" s="4">
        <f t="shared" si="2"/>
        <v>-6.602982181014568</v>
      </c>
    </row>
    <row r="37" spans="1:7" ht="13.5">
      <c r="A37" s="2">
        <v>1884.49</v>
      </c>
      <c r="B37" s="2">
        <v>1364.4708877</v>
      </c>
      <c r="C37" s="4">
        <f>B37-1365.044</f>
        <v>-0.573112300000048</v>
      </c>
      <c r="D37" s="5">
        <v>-3.128</v>
      </c>
      <c r="E37" s="4">
        <f t="shared" si="1"/>
        <v>-2.87594</v>
      </c>
      <c r="F37" s="4">
        <f t="shared" si="0"/>
        <v>1346.2621920478261</v>
      </c>
      <c r="G37" s="4">
        <f t="shared" si="2"/>
        <v>-17.245646952173956</v>
      </c>
    </row>
    <row r="38" spans="1:7" ht="13.5">
      <c r="A38" s="2">
        <v>1885.49</v>
      </c>
      <c r="B38" s="2">
        <v>1364.4136874</v>
      </c>
      <c r="C38" s="4">
        <f>B38-1365.044</f>
        <v>-0.6303126000000248</v>
      </c>
      <c r="D38" s="5">
        <v>-1.22</v>
      </c>
      <c r="E38" s="4">
        <f t="shared" si="1"/>
        <v>-0.96794</v>
      </c>
      <c r="F38" s="4">
        <f t="shared" si="0"/>
        <v>1357.2658613130436</v>
      </c>
      <c r="G38" s="4">
        <f t="shared" si="2"/>
        <v>-6.2419776869564885</v>
      </c>
    </row>
    <row r="39" spans="1:7" ht="13.5">
      <c r="A39" s="2">
        <v>1886.49</v>
      </c>
      <c r="B39" s="2">
        <v>1364.18700849</v>
      </c>
      <c r="C39" s="4">
        <f>B39-1365.044</f>
        <v>-0.8569915100001708</v>
      </c>
      <c r="D39" s="5">
        <v>-0.761</v>
      </c>
      <c r="E39" s="4">
        <f t="shared" si="1"/>
        <v>-0.50894</v>
      </c>
      <c r="F39" s="4">
        <f t="shared" si="0"/>
        <v>1359.7000519682608</v>
      </c>
      <c r="G39" s="4">
        <f t="shared" si="2"/>
        <v>-3.807787031739281</v>
      </c>
    </row>
    <row r="40" spans="1:7" ht="13.5">
      <c r="A40" s="2">
        <v>1887.49</v>
      </c>
      <c r="B40" s="2">
        <v>1364.10608658</v>
      </c>
      <c r="C40" s="4">
        <f>B40-1365.044</f>
        <v>-0.9379134200000863</v>
      </c>
      <c r="D40" s="5">
        <v>-0.759</v>
      </c>
      <c r="E40" s="4">
        <f t="shared" si="1"/>
        <v>-0.50694</v>
      </c>
      <c r="F40" s="4">
        <f t="shared" si="0"/>
        <v>1359.6307242611595</v>
      </c>
      <c r="G40" s="4">
        <f t="shared" si="2"/>
        <v>-3.877114738840646</v>
      </c>
    </row>
    <row r="41" spans="1:7" ht="13.5">
      <c r="A41" s="2">
        <v>1888.49</v>
      </c>
      <c r="B41" s="2">
        <v>1364.05720601</v>
      </c>
      <c r="C41" s="4">
        <f>B41-1365.044</f>
        <v>-0.9867939900000238</v>
      </c>
      <c r="D41" s="5">
        <v>-0.472</v>
      </c>
      <c r="E41" s="4">
        <f t="shared" si="1"/>
        <v>-0.21993999999999997</v>
      </c>
      <c r="F41" s="4">
        <f t="shared" si="0"/>
        <v>1361.2456118071016</v>
      </c>
      <c r="G41" s="4">
        <f t="shared" si="2"/>
        <v>-2.2622271928985356</v>
      </c>
    </row>
    <row r="42" spans="1:7" ht="13.5">
      <c r="A42" s="2">
        <v>1889.49</v>
      </c>
      <c r="B42" s="2">
        <v>1364.09234959</v>
      </c>
      <c r="C42" s="4">
        <f>B42-1365.044</f>
        <v>-0.9516504100001839</v>
      </c>
      <c r="D42" s="5">
        <v>-0.6</v>
      </c>
      <c r="E42" s="4">
        <f t="shared" si="1"/>
        <v>-0.34793999999999997</v>
      </c>
      <c r="F42" s="4">
        <f t="shared" si="0"/>
        <v>1360.5387264015942</v>
      </c>
      <c r="G42" s="4">
        <f t="shared" si="2"/>
        <v>-2.9691125984059</v>
      </c>
    </row>
    <row r="43" spans="1:7" ht="13.5">
      <c r="A43" s="2">
        <v>1890.49</v>
      </c>
      <c r="B43" s="2">
        <v>1364.10055479</v>
      </c>
      <c r="C43" s="4">
        <f>B43-1365.044</f>
        <v>-0.9434452100001636</v>
      </c>
      <c r="D43" s="5">
        <v>-0.812</v>
      </c>
      <c r="E43" s="4">
        <f t="shared" si="1"/>
        <v>-0.5599400000000001</v>
      </c>
      <c r="F43" s="4">
        <f t="shared" si="0"/>
        <v>1359.3179460943477</v>
      </c>
      <c r="G43" s="4">
        <f t="shared" si="2"/>
        <v>-4.189892905652414</v>
      </c>
    </row>
    <row r="44" spans="1:7" ht="13.5">
      <c r="A44" s="2">
        <v>1891.49</v>
      </c>
      <c r="B44" s="2">
        <v>1364.3897863</v>
      </c>
      <c r="C44" s="4">
        <f>B44-1365.044</f>
        <v>-0.6542137000001276</v>
      </c>
      <c r="D44" s="5">
        <v>-0.559</v>
      </c>
      <c r="E44" s="4">
        <f t="shared" si="1"/>
        <v>-0.30694000000000005</v>
      </c>
      <c r="F44" s="4">
        <f t="shared" si="0"/>
        <v>1361.0738442710144</v>
      </c>
      <c r="G44" s="4">
        <f t="shared" si="2"/>
        <v>-2.433994728985681</v>
      </c>
    </row>
    <row r="45" spans="1:7" ht="13.5">
      <c r="A45" s="2">
        <v>1892.49</v>
      </c>
      <c r="B45" s="2">
        <v>1364.69733443</v>
      </c>
      <c r="C45" s="4">
        <f>B45-1365.044</f>
        <v>-0.3466655700001411</v>
      </c>
      <c r="D45" s="5">
        <v>-0.389</v>
      </c>
      <c r="E45" s="4">
        <f t="shared" si="1"/>
        <v>-0.13694</v>
      </c>
      <c r="F45" s="4">
        <f t="shared" si="0"/>
        <v>1362.3668996473912</v>
      </c>
      <c r="G45" s="4">
        <f t="shared" si="2"/>
        <v>-1.1409393526089389</v>
      </c>
    </row>
    <row r="46" spans="1:7" ht="13.5">
      <c r="A46" s="2">
        <v>1893.49</v>
      </c>
      <c r="B46" s="2">
        <v>1364.77371753</v>
      </c>
      <c r="C46" s="4">
        <f>B46-1365.044</f>
        <v>-0.27028246999998373</v>
      </c>
      <c r="D46" s="5">
        <v>-0.133</v>
      </c>
      <c r="E46" s="4">
        <f t="shared" si="1"/>
        <v>0.11906</v>
      </c>
      <c r="F46" s="4">
        <f t="shared" si="0"/>
        <v>1363.927340718406</v>
      </c>
      <c r="G46" s="4">
        <f t="shared" si="2"/>
        <v>0.41950171840585426</v>
      </c>
    </row>
    <row r="47" spans="1:7" ht="13.5">
      <c r="A47" s="2">
        <v>1894.49</v>
      </c>
      <c r="B47" s="2">
        <v>1364.78300795</v>
      </c>
      <c r="C47" s="4">
        <f>B47-1365.044</f>
        <v>-0.2609920500001408</v>
      </c>
      <c r="D47" s="5">
        <v>-0.024</v>
      </c>
      <c r="E47" s="4">
        <f t="shared" si="1"/>
        <v>0.22806</v>
      </c>
      <c r="F47" s="4">
        <f t="shared" si="0"/>
        <v>1364.5685151963767</v>
      </c>
      <c r="G47" s="4">
        <f t="shared" si="2"/>
        <v>1.060676196376562</v>
      </c>
    </row>
    <row r="48" spans="1:7" ht="13.5">
      <c r="A48" s="2">
        <v>1895.49</v>
      </c>
      <c r="B48" s="2">
        <v>1364.70771452</v>
      </c>
      <c r="C48" s="4">
        <f>B48-1365.044</f>
        <v>-0.336285480000015</v>
      </c>
      <c r="D48" s="5">
        <v>0.005</v>
      </c>
      <c r="E48" s="4">
        <f t="shared" si="1"/>
        <v>0.25706</v>
      </c>
      <c r="F48" s="4">
        <f t="shared" si="0"/>
        <v>1364.6613377084059</v>
      </c>
      <c r="G48" s="4">
        <f t="shared" si="2"/>
        <v>1.1534987084057775</v>
      </c>
    </row>
    <row r="49" spans="1:7" ht="13.5">
      <c r="A49" s="2">
        <v>1896.49</v>
      </c>
      <c r="B49" s="2">
        <v>1364.54063306</v>
      </c>
      <c r="C49" s="4">
        <f>B49-1365.044</f>
        <v>-0.5033669400002054</v>
      </c>
      <c r="D49" s="5">
        <v>-0.353</v>
      </c>
      <c r="E49" s="4">
        <f t="shared" si="1"/>
        <v>-0.10093999999999997</v>
      </c>
      <c r="F49" s="4">
        <f t="shared" si="0"/>
        <v>1362.418893929565</v>
      </c>
      <c r="G49" s="4">
        <f t="shared" si="2"/>
        <v>-1.088945070435102</v>
      </c>
    </row>
    <row r="50" spans="1:7" ht="13.5">
      <c r="A50" s="2">
        <v>1897.49</v>
      </c>
      <c r="B50" s="2">
        <v>1364.26342548</v>
      </c>
      <c r="C50" s="4">
        <f>B50-1365.044</f>
        <v>-0.7805745200000729</v>
      </c>
      <c r="D50" s="5">
        <v>-0.357</v>
      </c>
      <c r="E50" s="4">
        <f t="shared" si="1"/>
        <v>-0.10493999999999998</v>
      </c>
      <c r="F50" s="4">
        <f t="shared" si="0"/>
        <v>1362.118497943768</v>
      </c>
      <c r="G50" s="4">
        <f t="shared" si="2"/>
        <v>-1.3893410562320696</v>
      </c>
    </row>
    <row r="51" spans="1:7" ht="13.5">
      <c r="A51" s="2">
        <v>1898.49</v>
      </c>
      <c r="B51" s="2">
        <v>1364.32719096</v>
      </c>
      <c r="C51" s="4">
        <f>B51-1365.044</f>
        <v>-0.7168090400000438</v>
      </c>
      <c r="D51" s="5">
        <v>-0.232</v>
      </c>
      <c r="E51" s="4">
        <f t="shared" si="1"/>
        <v>0.020059999999999995</v>
      </c>
      <c r="F51" s="4">
        <f t="shared" si="0"/>
        <v>1362.9069011049276</v>
      </c>
      <c r="G51" s="4">
        <f t="shared" si="2"/>
        <v>-0.6009378950725477</v>
      </c>
    </row>
    <row r="52" spans="1:7" ht="13.5">
      <c r="A52" s="2">
        <v>1899.49</v>
      </c>
      <c r="B52" s="2">
        <v>1364.20249671</v>
      </c>
      <c r="C52" s="4">
        <f>B52-1365.044</f>
        <v>-0.8415032899999915</v>
      </c>
      <c r="D52" s="5">
        <v>-0.063</v>
      </c>
      <c r="E52" s="4">
        <f t="shared" si="1"/>
        <v>0.18906</v>
      </c>
      <c r="F52" s="4">
        <f t="shared" si="0"/>
        <v>1363.7619169998552</v>
      </c>
      <c r="G52" s="4">
        <f t="shared" si="2"/>
        <v>0.2540779998550988</v>
      </c>
    </row>
    <row r="53" spans="1:7" ht="13.5">
      <c r="A53" s="2">
        <v>1900.49</v>
      </c>
      <c r="B53" s="2">
        <v>1364.18041781</v>
      </c>
      <c r="C53" s="4">
        <f>B53-1365.044</f>
        <v>-0.8635821899999883</v>
      </c>
      <c r="D53" s="5">
        <v>0.002</v>
      </c>
      <c r="E53" s="4">
        <f t="shared" si="1"/>
        <v>0.25406</v>
      </c>
      <c r="F53" s="4">
        <f t="shared" si="0"/>
        <v>1364.116649694058</v>
      </c>
      <c r="G53" s="4">
        <f t="shared" si="2"/>
        <v>0.6088106940578655</v>
      </c>
    </row>
    <row r="54" spans="1:7" ht="13.5">
      <c r="A54" s="2">
        <v>1901.49</v>
      </c>
      <c r="B54" s="2">
        <v>1364.10889233</v>
      </c>
      <c r="C54" s="4">
        <f>B54-1365.044</f>
        <v>-0.9351076700002068</v>
      </c>
      <c r="D54" s="5">
        <v>0.013</v>
      </c>
      <c r="E54" s="4">
        <f t="shared" si="1"/>
        <v>0.26506</v>
      </c>
      <c r="F54" s="4">
        <f t="shared" si="0"/>
        <v>1364.10889233</v>
      </c>
      <c r="G54" s="4">
        <f t="shared" si="2"/>
        <v>0.601053329999786</v>
      </c>
    </row>
    <row r="55" spans="1:7" ht="13.5">
      <c r="A55" s="2">
        <v>1902.49</v>
      </c>
      <c r="B55" s="2">
        <v>1364.0648063</v>
      </c>
      <c r="C55" s="4">
        <f>B55-1365.044</f>
        <v>-0.9791936999999962</v>
      </c>
      <c r="D55" s="5">
        <v>-0.527</v>
      </c>
      <c r="E55" s="4">
        <f t="shared" si="1"/>
        <v>-0.27494</v>
      </c>
      <c r="F55" s="4">
        <f t="shared" si="0"/>
        <v>1360.9343715173914</v>
      </c>
      <c r="G55" s="4">
        <f t="shared" si="2"/>
        <v>-2.5734674826087485</v>
      </c>
    </row>
    <row r="56" spans="1:7" ht="13.5">
      <c r="A56" s="2">
        <v>1903.49</v>
      </c>
      <c r="B56" s="2">
        <v>1364.20346986</v>
      </c>
      <c r="C56" s="4">
        <f>B56-1365.044</f>
        <v>-0.8405301400000553</v>
      </c>
      <c r="D56" s="5">
        <v>-1.527</v>
      </c>
      <c r="E56" s="4">
        <f t="shared" si="1"/>
        <v>-1.27494</v>
      </c>
      <c r="F56" s="4">
        <f t="shared" si="0"/>
        <v>1355.275933628116</v>
      </c>
      <c r="G56" s="4">
        <f t="shared" si="2"/>
        <v>-8.231905371884068</v>
      </c>
    </row>
    <row r="57" spans="1:7" ht="13.5">
      <c r="A57" s="2">
        <v>1904.49</v>
      </c>
      <c r="B57" s="2">
        <v>1364.42757842</v>
      </c>
      <c r="C57" s="4">
        <f>B57-1365.044</f>
        <v>-0.6164215800001784</v>
      </c>
      <c r="D57" s="5">
        <v>-0.606</v>
      </c>
      <c r="E57" s="4">
        <f t="shared" si="1"/>
        <v>-0.35394</v>
      </c>
      <c r="F57" s="4">
        <f t="shared" si="0"/>
        <v>1360.8391726228986</v>
      </c>
      <c r="G57" s="4">
        <f t="shared" si="2"/>
        <v>-2.6686663771015446</v>
      </c>
    </row>
    <row r="58" spans="1:7" ht="13.5">
      <c r="A58" s="2">
        <v>1905.49</v>
      </c>
      <c r="B58" s="2">
        <v>1364.37377178</v>
      </c>
      <c r="C58" s="4">
        <f>B58-1365.044</f>
        <v>-0.6702282200001264</v>
      </c>
      <c r="D58" s="5">
        <v>-0.213</v>
      </c>
      <c r="E58" s="4">
        <f t="shared" si="1"/>
        <v>0.03906000000000001</v>
      </c>
      <c r="F58" s="4">
        <f t="shared" si="0"/>
        <v>1363.0636268524638</v>
      </c>
      <c r="G58" s="4">
        <f t="shared" si="2"/>
        <v>-0.444212147536291</v>
      </c>
    </row>
    <row r="59" spans="1:7" ht="13.5">
      <c r="A59" s="2">
        <v>1906.49</v>
      </c>
      <c r="B59" s="2">
        <v>1364.42745397</v>
      </c>
      <c r="C59" s="4">
        <f>B59-1365.044</f>
        <v>-0.6165460300001087</v>
      </c>
      <c r="D59" s="5">
        <v>-0.096</v>
      </c>
      <c r="E59" s="4">
        <f t="shared" si="1"/>
        <v>0.15606</v>
      </c>
      <c r="F59" s="4">
        <f t="shared" si="0"/>
        <v>1363.795569912029</v>
      </c>
      <c r="G59" s="4">
        <f t="shared" si="2"/>
        <v>0.28773091202879186</v>
      </c>
    </row>
    <row r="60" spans="1:7" ht="13.5">
      <c r="A60" s="2">
        <v>1907.49</v>
      </c>
      <c r="B60" s="2">
        <v>1364.40648986</v>
      </c>
      <c r="C60" s="4">
        <f>B60-1365.044</f>
        <v>-0.6375101400001313</v>
      </c>
      <c r="D60" s="5">
        <v>-0.128</v>
      </c>
      <c r="E60" s="4">
        <f t="shared" si="1"/>
        <v>0.12406</v>
      </c>
      <c r="F60" s="4">
        <f t="shared" si="0"/>
        <v>1363.589098555652</v>
      </c>
      <c r="G60" s="4">
        <f t="shared" si="2"/>
        <v>0.08125955565196818</v>
      </c>
    </row>
    <row r="61" spans="1:7" ht="13.5">
      <c r="A61" s="2">
        <v>1908.49</v>
      </c>
      <c r="B61" s="2">
        <v>1364.43335546</v>
      </c>
      <c r="C61" s="4">
        <f>B61-1365.044</f>
        <v>-0.6106445400000666</v>
      </c>
      <c r="D61" s="5">
        <v>-0.13</v>
      </c>
      <c r="E61" s="4">
        <f t="shared" si="1"/>
        <v>0.12206</v>
      </c>
      <c r="F61" s="4">
        <f t="shared" si="0"/>
        <v>1363.6043699527536</v>
      </c>
      <c r="G61" s="4">
        <f t="shared" si="2"/>
        <v>0.09653095275348278</v>
      </c>
    </row>
    <row r="62" spans="1:7" ht="13.5">
      <c r="A62" s="2">
        <v>1909.49</v>
      </c>
      <c r="B62" s="2">
        <v>1364.39401699</v>
      </c>
      <c r="C62" s="4">
        <f>B62-1365.044</f>
        <v>-0.6499830100001418</v>
      </c>
      <c r="D62" s="5">
        <v>-0.039</v>
      </c>
      <c r="E62" s="4">
        <f t="shared" si="1"/>
        <v>0.21306</v>
      </c>
      <c r="F62" s="4">
        <f t="shared" si="0"/>
        <v>1364.0925677146377</v>
      </c>
      <c r="G62" s="4">
        <f t="shared" si="2"/>
        <v>0.5847287146375493</v>
      </c>
    </row>
    <row r="63" spans="1:7" ht="13.5">
      <c r="A63" s="2">
        <v>1910.49</v>
      </c>
      <c r="B63" s="2">
        <v>1364.21469233</v>
      </c>
      <c r="C63" s="4">
        <f>B63-1365.044</f>
        <v>-0.829307670000162</v>
      </c>
      <c r="D63" s="5">
        <v>-0.031</v>
      </c>
      <c r="E63" s="4">
        <f t="shared" si="1"/>
        <v>0.22106</v>
      </c>
      <c r="F63" s="4">
        <f t="shared" si="0"/>
        <v>1363.9596198662318</v>
      </c>
      <c r="G63" s="4">
        <f t="shared" si="2"/>
        <v>0.4517808662317293</v>
      </c>
    </row>
    <row r="64" spans="1:7" ht="13.5">
      <c r="A64" s="2">
        <v>1911.49</v>
      </c>
      <c r="B64" s="2">
        <v>1364.1460537</v>
      </c>
      <c r="C64" s="4">
        <f>B64-1365.044</f>
        <v>-0.8979463000000578</v>
      </c>
      <c r="D64" s="5">
        <v>-0.005</v>
      </c>
      <c r="E64" s="4">
        <f t="shared" si="1"/>
        <v>0.24706</v>
      </c>
      <c r="F64" s="4">
        <f t="shared" si="0"/>
        <v>1364.041705873913</v>
      </c>
      <c r="G64" s="4">
        <f t="shared" si="2"/>
        <v>0.5338668739129844</v>
      </c>
    </row>
    <row r="65" spans="1:7" ht="13.5">
      <c r="A65" s="2">
        <v>1912.49</v>
      </c>
      <c r="B65" s="2">
        <v>1364.14479781</v>
      </c>
      <c r="C65" s="4">
        <f>B65-1365.044</f>
        <v>-0.8992021900000964</v>
      </c>
      <c r="D65" s="5">
        <v>-0.379</v>
      </c>
      <c r="E65" s="4">
        <f t="shared" si="1"/>
        <v>-0.12694</v>
      </c>
      <c r="F65" s="4">
        <f t="shared" si="0"/>
        <v>1361.872334041884</v>
      </c>
      <c r="G65" s="4">
        <f t="shared" si="2"/>
        <v>-1.6355049581161438</v>
      </c>
    </row>
    <row r="66" spans="1:7" ht="13.5">
      <c r="A66" s="2">
        <v>1913.49</v>
      </c>
      <c r="B66" s="2">
        <v>1364.26207315</v>
      </c>
      <c r="C66" s="4">
        <f>B66-1365.044</f>
        <v>-0.7819268499999907</v>
      </c>
      <c r="D66" s="5">
        <v>-0.456</v>
      </c>
      <c r="E66" s="4">
        <f t="shared" si="1"/>
        <v>-0.20394</v>
      </c>
      <c r="F66" s="4">
        <f t="shared" si="0"/>
        <v>1361.54323257029</v>
      </c>
      <c r="G66" s="4">
        <f t="shared" si="2"/>
        <v>-1.964606429710102</v>
      </c>
    </row>
    <row r="67" spans="1:7" ht="13.5">
      <c r="A67" s="2">
        <v>1914.49</v>
      </c>
      <c r="B67" s="2">
        <v>1364.29712082</v>
      </c>
      <c r="C67" s="4">
        <f>B67-1365.044</f>
        <v>-0.7468791800001782</v>
      </c>
      <c r="D67" s="5">
        <v>-0.172</v>
      </c>
      <c r="E67" s="4">
        <f t="shared" si="1"/>
        <v>0.08006000000000002</v>
      </c>
      <c r="F67" s="4">
        <f aca="true" t="shared" si="3" ref="F67:F130">B67+((D67-0.013)*4)/0.69</f>
        <v>1363.224657051884</v>
      </c>
      <c r="G67" s="4">
        <f t="shared" si="2"/>
        <v>-0.28318194811618014</v>
      </c>
    </row>
    <row r="68" spans="1:7" ht="13.5">
      <c r="A68" s="2">
        <v>1915.49</v>
      </c>
      <c r="B68" s="2">
        <v>1364.70170356</v>
      </c>
      <c r="C68" s="4">
        <f aca="true" t="shared" si="4" ref="C68:C131">B68-1365.044</f>
        <v>-0.3422964400001547</v>
      </c>
      <c r="D68" s="5">
        <v>-0.045</v>
      </c>
      <c r="E68" s="4">
        <f aca="true" t="shared" si="5" ref="E68:E131">D68+0.25206</f>
        <v>0.20706000000000002</v>
      </c>
      <c r="F68" s="4">
        <f t="shared" si="3"/>
        <v>1364.365471675942</v>
      </c>
      <c r="G68" s="4">
        <f aca="true" t="shared" si="6" ref="G68:G131">F68-1363.507839</f>
        <v>0.8576326759418862</v>
      </c>
    </row>
    <row r="69" spans="1:7" ht="13.5">
      <c r="A69" s="2">
        <v>1916.49</v>
      </c>
      <c r="B69" s="2">
        <v>1364.90336694</v>
      </c>
      <c r="C69" s="4">
        <f t="shared" si="4"/>
        <v>-0.1406330600000274</v>
      </c>
      <c r="D69" s="5">
        <v>-0.002</v>
      </c>
      <c r="E69" s="4">
        <f t="shared" si="5"/>
        <v>0.25006</v>
      </c>
      <c r="F69" s="4">
        <f t="shared" si="3"/>
        <v>1364.8164104182608</v>
      </c>
      <c r="G69" s="4">
        <f t="shared" si="6"/>
        <v>1.3085714182607262</v>
      </c>
    </row>
    <row r="70" spans="1:7" ht="13.5">
      <c r="A70" s="2">
        <v>1917.49</v>
      </c>
      <c r="B70" s="2">
        <v>1365.21409781</v>
      </c>
      <c r="C70" s="4">
        <f t="shared" si="4"/>
        <v>0.17009781000001567</v>
      </c>
      <c r="D70" s="5">
        <v>0.011</v>
      </c>
      <c r="E70" s="4">
        <f t="shared" si="5"/>
        <v>0.26306</v>
      </c>
      <c r="F70" s="4">
        <f t="shared" si="3"/>
        <v>1365.2025036071016</v>
      </c>
      <c r="G70" s="4">
        <f t="shared" si="6"/>
        <v>1.6946646071014584</v>
      </c>
    </row>
    <row r="71" spans="1:7" ht="13.5">
      <c r="A71" s="2">
        <v>1918.49</v>
      </c>
      <c r="B71" s="2">
        <v>1365.11515096</v>
      </c>
      <c r="C71" s="4">
        <f t="shared" si="4"/>
        <v>0.07115095999984078</v>
      </c>
      <c r="D71" s="5">
        <v>0.013</v>
      </c>
      <c r="E71" s="4">
        <f t="shared" si="5"/>
        <v>0.26506</v>
      </c>
      <c r="F71" s="4">
        <f t="shared" si="3"/>
        <v>1365.11515096</v>
      </c>
      <c r="G71" s="4">
        <f t="shared" si="6"/>
        <v>1.6073119599998336</v>
      </c>
    </row>
    <row r="72" spans="1:7" ht="13.5">
      <c r="A72" s="2">
        <v>1919.49</v>
      </c>
      <c r="B72" s="2">
        <v>1364.85651397</v>
      </c>
      <c r="C72" s="4">
        <f t="shared" si="4"/>
        <v>-0.18748603000017283</v>
      </c>
      <c r="D72" s="5">
        <v>0.013</v>
      </c>
      <c r="E72" s="4">
        <f t="shared" si="5"/>
        <v>0.26506</v>
      </c>
      <c r="F72" s="4">
        <f t="shared" si="3"/>
        <v>1364.85651397</v>
      </c>
      <c r="G72" s="4">
        <f t="shared" si="6"/>
        <v>1.34867496999982</v>
      </c>
    </row>
    <row r="73" spans="1:7" ht="13.5">
      <c r="A73" s="2">
        <v>1920.49</v>
      </c>
      <c r="B73" s="2">
        <v>1364.6377724</v>
      </c>
      <c r="C73" s="4">
        <f t="shared" si="4"/>
        <v>-0.406227600000193</v>
      </c>
      <c r="D73" s="5">
        <v>-0.179</v>
      </c>
      <c r="E73" s="4">
        <f t="shared" si="5"/>
        <v>0.07306000000000001</v>
      </c>
      <c r="F73" s="4">
        <f t="shared" si="3"/>
        <v>1363.524728921739</v>
      </c>
      <c r="G73" s="4">
        <f t="shared" si="6"/>
        <v>0.016889921738993507</v>
      </c>
    </row>
    <row r="74" spans="1:7" ht="13.5">
      <c r="A74" s="2">
        <v>1921.49</v>
      </c>
      <c r="B74" s="2">
        <v>1364.53730411</v>
      </c>
      <c r="C74" s="4">
        <f t="shared" si="4"/>
        <v>-0.5066958900001737</v>
      </c>
      <c r="D74" s="5">
        <v>-0.113</v>
      </c>
      <c r="E74" s="4">
        <f t="shared" si="5"/>
        <v>0.13906000000000002</v>
      </c>
      <c r="F74" s="4">
        <f t="shared" si="3"/>
        <v>1363.8068693273913</v>
      </c>
      <c r="G74" s="4">
        <f t="shared" si="6"/>
        <v>0.299030327391165</v>
      </c>
    </row>
    <row r="75" spans="1:7" ht="13.5">
      <c r="A75" s="2">
        <v>1922.49</v>
      </c>
      <c r="B75" s="2">
        <v>1364.38976438</v>
      </c>
      <c r="C75" s="4">
        <f t="shared" si="4"/>
        <v>-0.6542356200000086</v>
      </c>
      <c r="D75" s="5">
        <v>0.003</v>
      </c>
      <c r="E75" s="4">
        <f t="shared" si="5"/>
        <v>0.25506</v>
      </c>
      <c r="F75" s="4">
        <f t="shared" si="3"/>
        <v>1364.3317933655073</v>
      </c>
      <c r="G75" s="4">
        <f t="shared" si="6"/>
        <v>0.8239543655072339</v>
      </c>
    </row>
    <row r="76" spans="1:7" ht="13.5">
      <c r="A76" s="2">
        <v>1923.49</v>
      </c>
      <c r="B76" s="2">
        <v>1364.34833863</v>
      </c>
      <c r="C76" s="4">
        <f t="shared" si="4"/>
        <v>-0.6956613700001526</v>
      </c>
      <c r="D76" s="5">
        <v>0.012</v>
      </c>
      <c r="E76" s="4">
        <f t="shared" si="5"/>
        <v>0.26406</v>
      </c>
      <c r="F76" s="4">
        <f t="shared" si="3"/>
        <v>1364.3425415285506</v>
      </c>
      <c r="G76" s="4">
        <f t="shared" si="6"/>
        <v>0.8347025285504515</v>
      </c>
    </row>
    <row r="77" spans="1:7" ht="13.5">
      <c r="A77" s="2">
        <v>1924.49</v>
      </c>
      <c r="B77" s="2">
        <v>1364.41893279</v>
      </c>
      <c r="C77" s="4">
        <f t="shared" si="4"/>
        <v>-0.6250672099999974</v>
      </c>
      <c r="D77" s="5">
        <v>-0.04</v>
      </c>
      <c r="E77" s="4">
        <f t="shared" si="5"/>
        <v>0.21206</v>
      </c>
      <c r="F77" s="4">
        <f t="shared" si="3"/>
        <v>1364.1116864131884</v>
      </c>
      <c r="G77" s="4">
        <f t="shared" si="6"/>
        <v>0.6038474131883049</v>
      </c>
    </row>
    <row r="78" spans="1:7" ht="13.5">
      <c r="A78" s="2">
        <v>1925.49</v>
      </c>
      <c r="B78" s="2">
        <v>1364.60021753</v>
      </c>
      <c r="C78" s="4">
        <f t="shared" si="4"/>
        <v>-0.4437824700000874</v>
      </c>
      <c r="D78" s="5">
        <v>-0.026</v>
      </c>
      <c r="E78" s="4">
        <f t="shared" si="5"/>
        <v>0.22606</v>
      </c>
      <c r="F78" s="4">
        <f t="shared" si="3"/>
        <v>1364.3741305734782</v>
      </c>
      <c r="G78" s="4">
        <f t="shared" si="6"/>
        <v>0.8662915734780654</v>
      </c>
    </row>
    <row r="79" spans="1:7" ht="13.5">
      <c r="A79" s="2">
        <v>1926.49</v>
      </c>
      <c r="B79" s="2">
        <v>1364.69010493</v>
      </c>
      <c r="C79" s="4">
        <f t="shared" si="4"/>
        <v>-0.3538950700001351</v>
      </c>
      <c r="D79" s="5">
        <v>0.001</v>
      </c>
      <c r="E79" s="4">
        <f t="shared" si="5"/>
        <v>0.25306</v>
      </c>
      <c r="F79" s="4">
        <f t="shared" si="3"/>
        <v>1364.6205397126087</v>
      </c>
      <c r="G79" s="4">
        <f t="shared" si="6"/>
        <v>1.1127007126085573</v>
      </c>
    </row>
    <row r="80" spans="1:7" ht="13.5">
      <c r="A80" s="2">
        <v>1927.49</v>
      </c>
      <c r="B80" s="2">
        <v>1364.88408548</v>
      </c>
      <c r="C80" s="4">
        <f t="shared" si="4"/>
        <v>-0.15991452000002937</v>
      </c>
      <c r="D80" s="5">
        <v>0.013</v>
      </c>
      <c r="E80" s="4">
        <f t="shared" si="5"/>
        <v>0.26506</v>
      </c>
      <c r="F80" s="4">
        <f t="shared" si="3"/>
        <v>1364.88408548</v>
      </c>
      <c r="G80" s="4">
        <f t="shared" si="6"/>
        <v>1.3762464799999634</v>
      </c>
    </row>
    <row r="81" spans="1:7" ht="13.5">
      <c r="A81" s="2">
        <v>1928.49</v>
      </c>
      <c r="B81" s="2">
        <v>1364.83915055</v>
      </c>
      <c r="C81" s="4">
        <f t="shared" si="4"/>
        <v>-0.20484944999998334</v>
      </c>
      <c r="D81" s="5">
        <v>-0.077</v>
      </c>
      <c r="E81" s="4">
        <f t="shared" si="5"/>
        <v>0.17506</v>
      </c>
      <c r="F81" s="4">
        <f t="shared" si="3"/>
        <v>1364.3174114195654</v>
      </c>
      <c r="G81" s="4">
        <f t="shared" si="6"/>
        <v>0.8095724195652565</v>
      </c>
    </row>
    <row r="82" spans="1:7" ht="13.5">
      <c r="A82" s="2">
        <v>1929.49</v>
      </c>
      <c r="B82" s="2">
        <v>1364.75318986</v>
      </c>
      <c r="C82" s="4">
        <f t="shared" si="4"/>
        <v>-0.290810140000076</v>
      </c>
      <c r="D82" s="5">
        <v>-0.179</v>
      </c>
      <c r="E82" s="4">
        <f t="shared" si="5"/>
        <v>0.07306000000000001</v>
      </c>
      <c r="F82" s="4">
        <f t="shared" si="3"/>
        <v>1363.6401463817392</v>
      </c>
      <c r="G82" s="4">
        <f t="shared" si="6"/>
        <v>0.1323073817391105</v>
      </c>
    </row>
    <row r="83" spans="1:7" ht="13.5">
      <c r="A83" s="2">
        <v>1930.49</v>
      </c>
      <c r="B83" s="2">
        <v>1364.68190301</v>
      </c>
      <c r="C83" s="4">
        <f t="shared" si="4"/>
        <v>-0.3620969900000546</v>
      </c>
      <c r="D83" s="5">
        <v>-0.078</v>
      </c>
      <c r="E83" s="4">
        <f t="shared" si="5"/>
        <v>0.17406</v>
      </c>
      <c r="F83" s="4">
        <f t="shared" si="3"/>
        <v>1364.154366778116</v>
      </c>
      <c r="G83" s="4">
        <f t="shared" si="6"/>
        <v>0.6465277781157965</v>
      </c>
    </row>
    <row r="84" spans="1:7" ht="13.5">
      <c r="A84" s="2">
        <v>1931.49</v>
      </c>
      <c r="B84" s="2">
        <v>1364.58902137</v>
      </c>
      <c r="C84" s="4">
        <f t="shared" si="4"/>
        <v>-0.4549786300001415</v>
      </c>
      <c r="D84" s="5">
        <v>-0.043</v>
      </c>
      <c r="E84" s="4">
        <f t="shared" si="5"/>
        <v>0.20906000000000002</v>
      </c>
      <c r="F84" s="4">
        <f t="shared" si="3"/>
        <v>1364.2643836888406</v>
      </c>
      <c r="G84" s="4">
        <f t="shared" si="6"/>
        <v>0.7565446888404495</v>
      </c>
    </row>
    <row r="85" spans="1:7" ht="13.5">
      <c r="A85" s="2">
        <v>1932.49</v>
      </c>
      <c r="B85" s="2">
        <v>1364.49908579</v>
      </c>
      <c r="C85" s="4">
        <f t="shared" si="4"/>
        <v>-0.5449142100001154</v>
      </c>
      <c r="D85" s="5">
        <v>-0.142</v>
      </c>
      <c r="E85" s="4">
        <f t="shared" si="5"/>
        <v>0.11006000000000002</v>
      </c>
      <c r="F85" s="4">
        <f t="shared" si="3"/>
        <v>1363.6005350653622</v>
      </c>
      <c r="G85" s="4">
        <f t="shared" si="6"/>
        <v>0.0926960653621336</v>
      </c>
    </row>
    <row r="86" spans="1:7" ht="13.5">
      <c r="A86" s="2">
        <v>1933.49</v>
      </c>
      <c r="B86" s="2">
        <v>1364.51111452</v>
      </c>
      <c r="C86" s="4">
        <f t="shared" si="4"/>
        <v>-0.5328854800000045</v>
      </c>
      <c r="D86" s="5">
        <v>-0.09</v>
      </c>
      <c r="E86" s="4">
        <f t="shared" si="5"/>
        <v>0.16206</v>
      </c>
      <c r="F86" s="4">
        <f t="shared" si="3"/>
        <v>1363.9140130707246</v>
      </c>
      <c r="G86" s="4">
        <f t="shared" si="6"/>
        <v>0.40617407072454625</v>
      </c>
    </row>
    <row r="87" spans="1:7" ht="13.5">
      <c r="A87" s="2">
        <v>1934.49</v>
      </c>
      <c r="B87" s="2">
        <v>1364.56424438</v>
      </c>
      <c r="C87" s="4">
        <f t="shared" si="4"/>
        <v>-0.4797556200001054</v>
      </c>
      <c r="D87" s="5">
        <v>-0.019</v>
      </c>
      <c r="E87" s="4">
        <f t="shared" si="5"/>
        <v>0.23306000000000002</v>
      </c>
      <c r="F87" s="4">
        <f t="shared" si="3"/>
        <v>1364.3787371336232</v>
      </c>
      <c r="G87" s="4">
        <f t="shared" si="6"/>
        <v>0.8708981336230863</v>
      </c>
    </row>
    <row r="88" spans="1:7" ht="13.5">
      <c r="A88" s="2">
        <v>1935.49</v>
      </c>
      <c r="B88" s="2">
        <v>1364.81881397</v>
      </c>
      <c r="C88" s="4">
        <f t="shared" si="4"/>
        <v>-0.22518603000003168</v>
      </c>
      <c r="D88" s="5">
        <v>-0.029</v>
      </c>
      <c r="E88" s="4">
        <f t="shared" si="5"/>
        <v>0.22306</v>
      </c>
      <c r="F88" s="4">
        <f t="shared" si="3"/>
        <v>1364.5753357091305</v>
      </c>
      <c r="G88" s="4">
        <f t="shared" si="6"/>
        <v>1.0674967091304097</v>
      </c>
    </row>
    <row r="89" spans="1:7" ht="13.5">
      <c r="A89" s="2">
        <v>1936.49</v>
      </c>
      <c r="B89" s="2">
        <v>1365.30835464</v>
      </c>
      <c r="C89" s="4">
        <f t="shared" si="4"/>
        <v>0.264354639999965</v>
      </c>
      <c r="D89" s="5">
        <v>-0.005</v>
      </c>
      <c r="E89" s="4">
        <f t="shared" si="5"/>
        <v>0.24706</v>
      </c>
      <c r="F89" s="4">
        <f t="shared" si="3"/>
        <v>1365.204006813913</v>
      </c>
      <c r="G89" s="4">
        <f t="shared" si="6"/>
        <v>1.6961678139130072</v>
      </c>
    </row>
    <row r="90" spans="1:7" ht="13.5">
      <c r="A90" s="2">
        <v>1937.49</v>
      </c>
      <c r="B90" s="2">
        <v>1365.31651726</v>
      </c>
      <c r="C90" s="4">
        <f t="shared" si="4"/>
        <v>0.27251725999985865</v>
      </c>
      <c r="D90" s="5">
        <v>-0.01</v>
      </c>
      <c r="E90" s="4">
        <f t="shared" si="5"/>
        <v>0.24206</v>
      </c>
      <c r="F90" s="4">
        <f t="shared" si="3"/>
        <v>1365.1831839266665</v>
      </c>
      <c r="G90" s="4">
        <f t="shared" si="6"/>
        <v>1.675344926666412</v>
      </c>
    </row>
    <row r="91" spans="1:7" ht="13.5">
      <c r="A91" s="2">
        <v>1938.49</v>
      </c>
      <c r="B91" s="2">
        <v>1365.33352932</v>
      </c>
      <c r="C91" s="4">
        <f t="shared" si="4"/>
        <v>0.2895293199999287</v>
      </c>
      <c r="D91" s="5">
        <v>-0.049</v>
      </c>
      <c r="E91" s="4">
        <f t="shared" si="5"/>
        <v>0.20306000000000002</v>
      </c>
      <c r="F91" s="4">
        <f t="shared" si="3"/>
        <v>1364.974109030145</v>
      </c>
      <c r="G91" s="4">
        <f t="shared" si="6"/>
        <v>1.4662700301448695</v>
      </c>
    </row>
    <row r="92" spans="1:7" ht="13.5">
      <c r="A92" s="2">
        <v>1939.49</v>
      </c>
      <c r="B92" s="2">
        <v>1365.30772521</v>
      </c>
      <c r="C92" s="4">
        <f t="shared" si="4"/>
        <v>0.2637252099998477</v>
      </c>
      <c r="D92" s="5">
        <v>-0.025</v>
      </c>
      <c r="E92" s="4">
        <f t="shared" si="5"/>
        <v>0.22706</v>
      </c>
      <c r="F92" s="4">
        <f t="shared" si="3"/>
        <v>1365.0874353549275</v>
      </c>
      <c r="G92" s="4">
        <f t="shared" si="6"/>
        <v>1.5795963549273893</v>
      </c>
    </row>
    <row r="93" spans="1:7" ht="13.5">
      <c r="A93" s="2">
        <v>1940.49</v>
      </c>
      <c r="B93" s="2">
        <v>1365.31177486</v>
      </c>
      <c r="C93" s="4">
        <f t="shared" si="4"/>
        <v>0.2677748599999177</v>
      </c>
      <c r="D93" s="5">
        <v>-0.009</v>
      </c>
      <c r="E93" s="4">
        <f t="shared" si="5"/>
        <v>0.24306</v>
      </c>
      <c r="F93" s="4">
        <f t="shared" si="3"/>
        <v>1365.184238628116</v>
      </c>
      <c r="G93" s="4">
        <f t="shared" si="6"/>
        <v>1.6763996281158597</v>
      </c>
    </row>
    <row r="94" spans="1:7" ht="13.5">
      <c r="A94" s="2">
        <v>1941.49</v>
      </c>
      <c r="B94" s="2">
        <v>1365.20616603</v>
      </c>
      <c r="C94" s="4">
        <f t="shared" si="4"/>
        <v>0.1621660299999803</v>
      </c>
      <c r="D94" s="5">
        <v>0.013</v>
      </c>
      <c r="E94" s="4">
        <f t="shared" si="5"/>
        <v>0.26506</v>
      </c>
      <c r="F94" s="4">
        <f t="shared" si="3"/>
        <v>1365.20616603</v>
      </c>
      <c r="G94" s="4">
        <f t="shared" si="6"/>
        <v>1.698327029999973</v>
      </c>
    </row>
    <row r="95" spans="1:7" ht="13.5">
      <c r="A95" s="2">
        <v>1942.49</v>
      </c>
      <c r="B95" s="2">
        <v>1365.05578</v>
      </c>
      <c r="C95" s="4">
        <f t="shared" si="4"/>
        <v>0.011779999999816937</v>
      </c>
      <c r="D95" s="5">
        <v>-0.052</v>
      </c>
      <c r="E95" s="4">
        <f t="shared" si="5"/>
        <v>0.20006000000000002</v>
      </c>
      <c r="F95" s="4">
        <f t="shared" si="3"/>
        <v>1364.678968405797</v>
      </c>
      <c r="G95" s="4">
        <f t="shared" si="6"/>
        <v>1.171129405796819</v>
      </c>
    </row>
    <row r="96" spans="1:7" ht="13.5">
      <c r="A96" s="2">
        <v>1943.49</v>
      </c>
      <c r="B96" s="2">
        <v>1364.89477068</v>
      </c>
      <c r="C96" s="4">
        <f t="shared" si="4"/>
        <v>-0.14922932000013134</v>
      </c>
      <c r="D96" s="5">
        <v>-0.056</v>
      </c>
      <c r="E96" s="4">
        <f t="shared" si="5"/>
        <v>0.19606</v>
      </c>
      <c r="F96" s="4">
        <f t="shared" si="3"/>
        <v>1364.4947706799999</v>
      </c>
      <c r="G96" s="4">
        <f t="shared" si="6"/>
        <v>0.9869316799997705</v>
      </c>
    </row>
    <row r="97" spans="1:7" ht="13.5">
      <c r="A97" s="2">
        <v>1944.49</v>
      </c>
      <c r="B97" s="2">
        <v>1364.91438169</v>
      </c>
      <c r="C97" s="4">
        <f t="shared" si="4"/>
        <v>-0.12961831000006896</v>
      </c>
      <c r="D97" s="5">
        <v>-0.01</v>
      </c>
      <c r="E97" s="4">
        <f t="shared" si="5"/>
        <v>0.24206</v>
      </c>
      <c r="F97" s="4">
        <f t="shared" si="3"/>
        <v>1364.7810483566666</v>
      </c>
      <c r="G97" s="4">
        <f t="shared" si="6"/>
        <v>1.2732093566664844</v>
      </c>
    </row>
    <row r="98" spans="1:7" ht="13.5">
      <c r="A98" s="2">
        <v>1945.49</v>
      </c>
      <c r="B98" s="2">
        <v>1365.20298082</v>
      </c>
      <c r="C98" s="4">
        <f t="shared" si="4"/>
        <v>0.158980819999897</v>
      </c>
      <c r="D98" s="5">
        <v>-0.007</v>
      </c>
      <c r="E98" s="4">
        <f t="shared" si="5"/>
        <v>0.24506</v>
      </c>
      <c r="F98" s="4">
        <f t="shared" si="3"/>
        <v>1365.0870387910145</v>
      </c>
      <c r="G98" s="4">
        <f t="shared" si="6"/>
        <v>1.5791997910143891</v>
      </c>
    </row>
    <row r="99" spans="1:7" ht="13.5">
      <c r="A99" s="2">
        <v>1946.49</v>
      </c>
      <c r="B99" s="2">
        <v>1365.44551342</v>
      </c>
      <c r="C99" s="4">
        <f t="shared" si="4"/>
        <v>0.4015134199999011</v>
      </c>
      <c r="D99" s="5">
        <v>0.013</v>
      </c>
      <c r="E99" s="4">
        <f t="shared" si="5"/>
        <v>0.26506</v>
      </c>
      <c r="F99" s="4">
        <f t="shared" si="3"/>
        <v>1365.44551342</v>
      </c>
      <c r="G99" s="4">
        <f t="shared" si="6"/>
        <v>1.9376744199998939</v>
      </c>
    </row>
    <row r="100" spans="1:7" ht="13.5">
      <c r="A100" s="2">
        <v>1947.49</v>
      </c>
      <c r="B100" s="2">
        <v>1365.75780521</v>
      </c>
      <c r="C100" s="4">
        <f t="shared" si="4"/>
        <v>0.7138052099999186</v>
      </c>
      <c r="D100" s="5">
        <v>-0.008</v>
      </c>
      <c r="E100" s="4">
        <f t="shared" si="5"/>
        <v>0.24406</v>
      </c>
      <c r="F100" s="4">
        <f t="shared" si="3"/>
        <v>1365.6360660795651</v>
      </c>
      <c r="G100" s="4">
        <f t="shared" si="6"/>
        <v>2.128227079565022</v>
      </c>
    </row>
    <row r="101" spans="1:7" ht="13.5">
      <c r="A101" s="2">
        <v>1948.49</v>
      </c>
      <c r="B101" s="2">
        <v>1366.00395027</v>
      </c>
      <c r="C101" s="4">
        <f t="shared" si="4"/>
        <v>0.9599502699998084</v>
      </c>
      <c r="D101" s="5">
        <v>0.008</v>
      </c>
      <c r="E101" s="4">
        <f t="shared" si="5"/>
        <v>0.26006</v>
      </c>
      <c r="F101" s="4">
        <f t="shared" si="3"/>
        <v>1365.9749647627534</v>
      </c>
      <c r="G101" s="4">
        <f t="shared" si="6"/>
        <v>2.4671257627533123</v>
      </c>
    </row>
    <row r="102" spans="1:7" ht="13.5">
      <c r="A102" s="2">
        <v>1949.49</v>
      </c>
      <c r="B102" s="2">
        <v>1365.95901562</v>
      </c>
      <c r="C102" s="4">
        <f t="shared" si="4"/>
        <v>0.9150156199998492</v>
      </c>
      <c r="D102" s="5">
        <v>-0.013</v>
      </c>
      <c r="E102" s="4">
        <f t="shared" si="5"/>
        <v>0.23906</v>
      </c>
      <c r="F102" s="4">
        <f t="shared" si="3"/>
        <v>1365.8082909823188</v>
      </c>
      <c r="G102" s="4">
        <f t="shared" si="6"/>
        <v>2.300451982318691</v>
      </c>
    </row>
    <row r="103" spans="1:7" ht="13.5">
      <c r="A103" s="2">
        <v>1950.49</v>
      </c>
      <c r="B103" s="2">
        <v>1365.78549726</v>
      </c>
      <c r="C103" s="4">
        <f t="shared" si="4"/>
        <v>0.7414972599999601</v>
      </c>
      <c r="D103" s="5">
        <v>0</v>
      </c>
      <c r="E103" s="4">
        <f t="shared" si="5"/>
        <v>0.25206</v>
      </c>
      <c r="F103" s="4">
        <f t="shared" si="3"/>
        <v>1365.7101349411594</v>
      </c>
      <c r="G103" s="4">
        <f t="shared" si="6"/>
        <v>2.2022959411592637</v>
      </c>
    </row>
    <row r="104" spans="1:7" ht="13.5">
      <c r="A104" s="2">
        <v>1951.49</v>
      </c>
      <c r="B104" s="2">
        <v>1365.6169674</v>
      </c>
      <c r="C104" s="4">
        <f t="shared" si="4"/>
        <v>0.572967399999925</v>
      </c>
      <c r="D104" s="5">
        <v>0.004</v>
      </c>
      <c r="E104" s="4">
        <f t="shared" si="5"/>
        <v>0.25606</v>
      </c>
      <c r="F104" s="4">
        <f t="shared" si="3"/>
        <v>1365.5647934869564</v>
      </c>
      <c r="G104" s="4">
        <f t="shared" si="6"/>
        <v>2.0569544869563288</v>
      </c>
    </row>
    <row r="105" spans="1:7" ht="13.5">
      <c r="A105" s="2">
        <v>1952.49</v>
      </c>
      <c r="B105" s="2">
        <v>1365.42151858</v>
      </c>
      <c r="C105" s="4">
        <f t="shared" si="4"/>
        <v>0.3775185800000145</v>
      </c>
      <c r="D105" s="5">
        <v>-0.036</v>
      </c>
      <c r="E105" s="4">
        <f t="shared" si="5"/>
        <v>0.21606</v>
      </c>
      <c r="F105" s="4">
        <f t="shared" si="3"/>
        <v>1365.1374606089855</v>
      </c>
      <c r="G105" s="4">
        <f t="shared" si="6"/>
        <v>1.629621608985417</v>
      </c>
    </row>
    <row r="106" spans="1:7" ht="13.5">
      <c r="A106" s="2">
        <v>1953.49</v>
      </c>
      <c r="B106" s="2">
        <v>1365.29836164</v>
      </c>
      <c r="C106" s="4">
        <f t="shared" si="4"/>
        <v>0.25436163999984274</v>
      </c>
      <c r="D106" s="5">
        <v>-0.038</v>
      </c>
      <c r="E106" s="4">
        <f t="shared" si="5"/>
        <v>0.21406</v>
      </c>
      <c r="F106" s="4">
        <f t="shared" si="3"/>
        <v>1365.0027094660868</v>
      </c>
      <c r="G106" s="4">
        <f t="shared" si="6"/>
        <v>1.4948704660866952</v>
      </c>
    </row>
    <row r="107" spans="1:7" ht="13.5">
      <c r="A107" s="2">
        <v>1954.49</v>
      </c>
      <c r="B107" s="2">
        <v>1365.20243644</v>
      </c>
      <c r="C107" s="4">
        <f t="shared" si="4"/>
        <v>0.15843643999983215</v>
      </c>
      <c r="D107" s="5">
        <v>-0.04</v>
      </c>
      <c r="E107" s="4">
        <f t="shared" si="5"/>
        <v>0.21206</v>
      </c>
      <c r="F107" s="4">
        <f t="shared" si="3"/>
        <v>1364.8951900631882</v>
      </c>
      <c r="G107" s="4">
        <f t="shared" si="6"/>
        <v>1.3873510631881345</v>
      </c>
    </row>
    <row r="108" spans="1:7" ht="13.5">
      <c r="A108" s="2">
        <v>1955.49</v>
      </c>
      <c r="B108" s="2">
        <v>1365.54596411</v>
      </c>
      <c r="C108" s="4">
        <f t="shared" si="4"/>
        <v>0.5019641100000172</v>
      </c>
      <c r="D108" s="5">
        <v>0.005</v>
      </c>
      <c r="E108" s="4">
        <f t="shared" si="5"/>
        <v>0.25706</v>
      </c>
      <c r="F108" s="4">
        <f t="shared" si="3"/>
        <v>1365.499587298406</v>
      </c>
      <c r="G108" s="4">
        <f t="shared" si="6"/>
        <v>1.9917482984058097</v>
      </c>
    </row>
    <row r="109" spans="1:7" ht="13.5">
      <c r="A109" s="2">
        <v>1956.49</v>
      </c>
      <c r="B109" s="2">
        <v>1366.09591803</v>
      </c>
      <c r="C109" s="4">
        <f t="shared" si="4"/>
        <v>1.051918029999797</v>
      </c>
      <c r="D109" s="5">
        <v>0.013</v>
      </c>
      <c r="E109" s="4">
        <f t="shared" si="5"/>
        <v>0.26506</v>
      </c>
      <c r="F109" s="4">
        <f t="shared" si="3"/>
        <v>1366.09591803</v>
      </c>
      <c r="G109" s="4">
        <f t="shared" si="6"/>
        <v>2.58807902999979</v>
      </c>
    </row>
    <row r="110" spans="1:7" ht="13.5">
      <c r="A110" s="2">
        <v>1957.49</v>
      </c>
      <c r="B110" s="2">
        <v>1366.27415534</v>
      </c>
      <c r="C110" s="4">
        <f t="shared" si="4"/>
        <v>1.2301553400000103</v>
      </c>
      <c r="D110" s="5">
        <v>0.013</v>
      </c>
      <c r="E110" s="4">
        <f t="shared" si="5"/>
        <v>0.26506</v>
      </c>
      <c r="F110" s="4">
        <f t="shared" si="3"/>
        <v>1366.27415534</v>
      </c>
      <c r="G110" s="4">
        <f t="shared" si="6"/>
        <v>2.766316340000003</v>
      </c>
    </row>
    <row r="111" spans="1:7" ht="13.5">
      <c r="A111" s="2">
        <v>1958.49</v>
      </c>
      <c r="B111" s="2">
        <v>1366.24702603</v>
      </c>
      <c r="C111" s="4">
        <f t="shared" si="4"/>
        <v>1.203026029999819</v>
      </c>
      <c r="D111" s="5">
        <v>0.013</v>
      </c>
      <c r="E111" s="4">
        <f t="shared" si="5"/>
        <v>0.26506</v>
      </c>
      <c r="F111" s="4">
        <f t="shared" si="3"/>
        <v>1366.24702603</v>
      </c>
      <c r="G111" s="4">
        <f t="shared" si="6"/>
        <v>2.739187029999812</v>
      </c>
    </row>
    <row r="112" spans="1:7" ht="13.5">
      <c r="A112" s="2">
        <v>1959.49</v>
      </c>
      <c r="B112" s="2">
        <v>1365.99767753</v>
      </c>
      <c r="C112" s="4">
        <f t="shared" si="4"/>
        <v>0.9536775299998226</v>
      </c>
      <c r="D112" s="5">
        <v>0.013</v>
      </c>
      <c r="E112" s="4">
        <f t="shared" si="5"/>
        <v>0.26506</v>
      </c>
      <c r="F112" s="4">
        <f t="shared" si="3"/>
        <v>1365.99767753</v>
      </c>
      <c r="G112" s="4">
        <f t="shared" si="6"/>
        <v>2.4898385299998154</v>
      </c>
    </row>
    <row r="113" spans="1:7" ht="13.5">
      <c r="A113" s="2">
        <v>1960.49</v>
      </c>
      <c r="B113" s="2">
        <v>1366.06661803</v>
      </c>
      <c r="C113" s="4">
        <f t="shared" si="4"/>
        <v>1.022618029999876</v>
      </c>
      <c r="D113" s="5">
        <v>-0.064</v>
      </c>
      <c r="E113" s="4">
        <f t="shared" si="5"/>
        <v>0.18806</v>
      </c>
      <c r="F113" s="4">
        <f t="shared" si="3"/>
        <v>1365.6202412184057</v>
      </c>
      <c r="G113" s="4">
        <f t="shared" si="6"/>
        <v>2.1124022184055775</v>
      </c>
    </row>
    <row r="114" spans="1:7" ht="13.5">
      <c r="A114" s="2">
        <v>1961.49</v>
      </c>
      <c r="B114" s="2">
        <v>1365.68553479</v>
      </c>
      <c r="C114" s="4">
        <f t="shared" si="4"/>
        <v>0.6415347899999233</v>
      </c>
      <c r="D114" s="5">
        <v>-0.22</v>
      </c>
      <c r="E114" s="4">
        <f t="shared" si="5"/>
        <v>0.032060000000000005</v>
      </c>
      <c r="F114" s="4">
        <f t="shared" si="3"/>
        <v>1364.3348101523188</v>
      </c>
      <c r="G114" s="4">
        <f t="shared" si="6"/>
        <v>0.8269711523187198</v>
      </c>
    </row>
    <row r="115" spans="1:7" ht="13.5">
      <c r="A115" s="2">
        <v>1962.49</v>
      </c>
      <c r="B115" s="2">
        <v>1365.42052712</v>
      </c>
      <c r="C115" s="4">
        <f t="shared" si="4"/>
        <v>0.37652711999999156</v>
      </c>
      <c r="D115" s="5">
        <v>-0.289</v>
      </c>
      <c r="E115" s="4">
        <f t="shared" si="5"/>
        <v>-0.03693999999999997</v>
      </c>
      <c r="F115" s="4">
        <f t="shared" si="3"/>
        <v>1363.669802482319</v>
      </c>
      <c r="G115" s="4">
        <f t="shared" si="6"/>
        <v>0.16196348231892443</v>
      </c>
    </row>
    <row r="116" spans="1:7" ht="13.5">
      <c r="A116" s="2">
        <v>1963.49</v>
      </c>
      <c r="B116" s="2">
        <v>1365.28118</v>
      </c>
      <c r="C116" s="4">
        <f t="shared" si="4"/>
        <v>0.23717999999985295</v>
      </c>
      <c r="D116" s="5">
        <v>-1.144</v>
      </c>
      <c r="E116" s="4">
        <f t="shared" si="5"/>
        <v>-0.89194</v>
      </c>
      <c r="F116" s="4">
        <f t="shared" si="3"/>
        <v>1358.5739336231884</v>
      </c>
      <c r="G116" s="4">
        <f t="shared" si="6"/>
        <v>-4.933905376811708</v>
      </c>
    </row>
    <row r="117" spans="1:7" ht="13.5">
      <c r="A117" s="2">
        <v>1964.49</v>
      </c>
      <c r="B117" s="2">
        <v>1365.02735301</v>
      </c>
      <c r="C117" s="4">
        <f t="shared" si="4"/>
        <v>-0.016646990000026562</v>
      </c>
      <c r="D117" s="5">
        <v>-1.692</v>
      </c>
      <c r="E117" s="4">
        <f t="shared" si="5"/>
        <v>-1.43994</v>
      </c>
      <c r="F117" s="4">
        <f t="shared" si="3"/>
        <v>1355.1432950389856</v>
      </c>
      <c r="G117" s="4">
        <f t="shared" si="6"/>
        <v>-8.364543961014533</v>
      </c>
    </row>
    <row r="118" spans="1:7" ht="13.5">
      <c r="A118" s="2">
        <v>1965.49</v>
      </c>
      <c r="B118" s="2">
        <v>1365.03503534</v>
      </c>
      <c r="C118" s="4">
        <f t="shared" si="4"/>
        <v>-0.008964660000174263</v>
      </c>
      <c r="D118" s="5">
        <v>-0.929</v>
      </c>
      <c r="E118" s="4">
        <f t="shared" si="5"/>
        <v>-0.6769400000000001</v>
      </c>
      <c r="F118" s="4">
        <f t="shared" si="3"/>
        <v>1359.5741657747826</v>
      </c>
      <c r="G118" s="4">
        <f t="shared" si="6"/>
        <v>-3.9336732252174897</v>
      </c>
    </row>
    <row r="119" spans="1:7" ht="13.5">
      <c r="A119" s="2">
        <v>1966.49</v>
      </c>
      <c r="B119" s="2">
        <v>1365.28891781</v>
      </c>
      <c r="C119" s="4">
        <f t="shared" si="4"/>
        <v>0.24491780999983348</v>
      </c>
      <c r="D119" s="5">
        <v>-0.469</v>
      </c>
      <c r="E119" s="4">
        <f t="shared" si="5"/>
        <v>-0.21693999999999997</v>
      </c>
      <c r="F119" s="4">
        <f t="shared" si="3"/>
        <v>1362.4947149114491</v>
      </c>
      <c r="G119" s="4">
        <f t="shared" si="6"/>
        <v>-1.013124088550967</v>
      </c>
    </row>
    <row r="120" spans="1:7" ht="13.5">
      <c r="A120" s="2">
        <v>1967.49</v>
      </c>
      <c r="B120" s="2">
        <v>1365.46629233</v>
      </c>
      <c r="C120" s="4">
        <f t="shared" si="4"/>
        <v>0.4222923299998911</v>
      </c>
      <c r="D120" s="5">
        <v>-0.29</v>
      </c>
      <c r="E120" s="4">
        <f t="shared" si="5"/>
        <v>-0.037939999999999974</v>
      </c>
      <c r="F120" s="4">
        <f t="shared" si="3"/>
        <v>1363.7097705908695</v>
      </c>
      <c r="G120" s="4">
        <f t="shared" si="6"/>
        <v>0.20193159086943524</v>
      </c>
    </row>
    <row r="121" spans="1:7" ht="13.5">
      <c r="A121" s="2">
        <v>1968.49</v>
      </c>
      <c r="B121" s="2">
        <v>1365.57444754</v>
      </c>
      <c r="C121" s="4">
        <f t="shared" si="4"/>
        <v>0.530447539999841</v>
      </c>
      <c r="D121" s="5">
        <v>-0.596</v>
      </c>
      <c r="E121" s="4">
        <f t="shared" si="5"/>
        <v>-0.34393999999999997</v>
      </c>
      <c r="F121" s="4">
        <f t="shared" si="3"/>
        <v>1362.0440127573913</v>
      </c>
      <c r="G121" s="4">
        <f t="shared" si="6"/>
        <v>-1.463826242608775</v>
      </c>
    </row>
    <row r="122" spans="1:7" ht="13.5">
      <c r="A122" s="2">
        <v>1969.49</v>
      </c>
      <c r="B122" s="2">
        <v>1365.62699507</v>
      </c>
      <c r="C122" s="4">
        <f t="shared" si="4"/>
        <v>0.5829950699999245</v>
      </c>
      <c r="D122" s="5">
        <v>-0.708</v>
      </c>
      <c r="E122" s="4">
        <f t="shared" si="5"/>
        <v>-0.45593999999999996</v>
      </c>
      <c r="F122" s="4">
        <f t="shared" si="3"/>
        <v>1361.4472849250724</v>
      </c>
      <c r="G122" s="4">
        <f t="shared" si="6"/>
        <v>-2.0605540749277225</v>
      </c>
    </row>
    <row r="123" spans="1:7" ht="13.5">
      <c r="A123" s="2">
        <v>1970.49</v>
      </c>
      <c r="B123" s="2">
        <v>1365.59810411</v>
      </c>
      <c r="C123" s="4">
        <f t="shared" si="4"/>
        <v>0.5541041099997983</v>
      </c>
      <c r="D123" s="5">
        <v>-0.317</v>
      </c>
      <c r="E123" s="4">
        <f t="shared" si="5"/>
        <v>-0.06494</v>
      </c>
      <c r="F123" s="4">
        <f t="shared" si="3"/>
        <v>1363.6850606317391</v>
      </c>
      <c r="G123" s="4">
        <f t="shared" si="6"/>
        <v>0.17722163173903027</v>
      </c>
    </row>
    <row r="124" spans="1:7" ht="13.5">
      <c r="A124" s="2">
        <v>1971.49</v>
      </c>
      <c r="B124" s="2">
        <v>1365.39657808</v>
      </c>
      <c r="C124" s="4">
        <f t="shared" si="4"/>
        <v>0.35257807999983015</v>
      </c>
      <c r="D124" s="5">
        <v>-0.085</v>
      </c>
      <c r="E124" s="4">
        <f t="shared" si="5"/>
        <v>0.16706</v>
      </c>
      <c r="F124" s="4">
        <f t="shared" si="3"/>
        <v>1364.828462137971</v>
      </c>
      <c r="G124" s="4">
        <f t="shared" si="6"/>
        <v>1.3206231379708697</v>
      </c>
    </row>
    <row r="125" spans="1:7" ht="13.5">
      <c r="A125" s="2">
        <v>1972.49</v>
      </c>
      <c r="B125" s="2">
        <v>1365.51970383</v>
      </c>
      <c r="C125" s="4">
        <f t="shared" si="4"/>
        <v>0.47570382999992944</v>
      </c>
      <c r="D125" s="5">
        <v>-0.025</v>
      </c>
      <c r="E125" s="4">
        <f t="shared" si="5"/>
        <v>0.22706</v>
      </c>
      <c r="F125" s="4">
        <f t="shared" si="3"/>
        <v>1365.2994139749276</v>
      </c>
      <c r="G125" s="4">
        <f t="shared" si="6"/>
        <v>1.791574974927471</v>
      </c>
    </row>
    <row r="126" spans="1:7" ht="13.5">
      <c r="A126" s="2">
        <v>1973.49</v>
      </c>
      <c r="B126" s="2">
        <v>1365.28980767</v>
      </c>
      <c r="C126" s="4">
        <f t="shared" si="4"/>
        <v>0.2458076699999765</v>
      </c>
      <c r="D126" s="5">
        <v>-0.132</v>
      </c>
      <c r="E126" s="4">
        <f t="shared" si="5"/>
        <v>0.12006</v>
      </c>
      <c r="F126" s="4">
        <f t="shared" si="3"/>
        <v>1364.449227959855</v>
      </c>
      <c r="G126" s="4">
        <f t="shared" si="6"/>
        <v>0.9413889598549758</v>
      </c>
    </row>
    <row r="127" spans="1:7" ht="13.5">
      <c r="A127" s="2">
        <v>1974.49</v>
      </c>
      <c r="B127" s="2">
        <v>1365.30366603</v>
      </c>
      <c r="C127" s="4">
        <f t="shared" si="4"/>
        <v>0.2596660299998348</v>
      </c>
      <c r="D127" s="5">
        <v>-0.26</v>
      </c>
      <c r="E127" s="4">
        <f t="shared" si="5"/>
        <v>-0.007940000000000003</v>
      </c>
      <c r="F127" s="4">
        <f t="shared" si="3"/>
        <v>1363.7210573343477</v>
      </c>
      <c r="G127" s="4">
        <f t="shared" si="6"/>
        <v>0.21321833434762993</v>
      </c>
    </row>
    <row r="128" spans="1:7" ht="13.5">
      <c r="A128" s="2">
        <v>1975.49</v>
      </c>
      <c r="B128" s="2">
        <v>1365.14127616</v>
      </c>
      <c r="C128" s="4">
        <f t="shared" si="4"/>
        <v>0.09727615999986483</v>
      </c>
      <c r="D128" s="5">
        <v>-0.633</v>
      </c>
      <c r="E128" s="4">
        <f t="shared" si="5"/>
        <v>-0.38094</v>
      </c>
      <c r="F128" s="4">
        <f t="shared" si="3"/>
        <v>1361.396348623768</v>
      </c>
      <c r="G128" s="4">
        <f t="shared" si="6"/>
        <v>-2.111490376232041</v>
      </c>
    </row>
    <row r="129" spans="1:7" ht="13.5">
      <c r="A129" s="2">
        <v>1976.49</v>
      </c>
      <c r="B129" s="2">
        <v>1365.16290574</v>
      </c>
      <c r="C129" s="4">
        <f t="shared" si="4"/>
        <v>0.11890573999994558</v>
      </c>
      <c r="D129" s="5">
        <v>-0.255</v>
      </c>
      <c r="E129" s="4">
        <f t="shared" si="5"/>
        <v>-0.002939999999999998</v>
      </c>
      <c r="F129" s="4">
        <f t="shared" si="3"/>
        <v>1363.6092825515943</v>
      </c>
      <c r="G129" s="4">
        <f t="shared" si="6"/>
        <v>0.10144355159422958</v>
      </c>
    </row>
    <row r="130" spans="1:7" ht="13.5">
      <c r="A130" s="2">
        <v>1977.49</v>
      </c>
      <c r="B130" s="2">
        <v>1365.40847068</v>
      </c>
      <c r="C130" s="4">
        <f t="shared" si="4"/>
        <v>0.3644706799998403</v>
      </c>
      <c r="D130" s="5">
        <v>-0.048</v>
      </c>
      <c r="E130" s="4">
        <f t="shared" si="5"/>
        <v>0.20406000000000002</v>
      </c>
      <c r="F130" s="4">
        <f t="shared" si="3"/>
        <v>1365.054847491594</v>
      </c>
      <c r="G130" s="4">
        <f t="shared" si="6"/>
        <v>1.5470084915939424</v>
      </c>
    </row>
    <row r="131" spans="1:7" ht="13.5">
      <c r="A131" s="2">
        <v>1978.49</v>
      </c>
      <c r="B131" s="2">
        <v>1365.85963201</v>
      </c>
      <c r="C131" s="4">
        <f t="shared" si="4"/>
        <v>0.8156320099999448</v>
      </c>
      <c r="D131" s="5">
        <v>-0.129</v>
      </c>
      <c r="E131" s="4">
        <f t="shared" si="5"/>
        <v>0.12306</v>
      </c>
      <c r="F131" s="4">
        <f aca="true" t="shared" si="7" ref="F131:F156">B131+((D131-0.013)*4)/0.69</f>
        <v>1365.036443604203</v>
      </c>
      <c r="G131" s="4">
        <f t="shared" si="6"/>
        <v>1.528604604202883</v>
      </c>
    </row>
    <row r="132" spans="1:7" ht="13.5">
      <c r="A132" s="2">
        <v>1979.49</v>
      </c>
      <c r="B132" s="2">
        <v>1366.49302824</v>
      </c>
      <c r="C132" s="4">
        <f aca="true" t="shared" si="8" ref="C132:C156">B132-1365.044</f>
        <v>1.4490282399999614</v>
      </c>
      <c r="D132" s="5">
        <v>-0.151</v>
      </c>
      <c r="E132" s="4">
        <f aca="true" t="shared" si="9" ref="E132:E156">D132+0.25206</f>
        <v>0.10106000000000001</v>
      </c>
      <c r="F132" s="4">
        <f t="shared" si="7"/>
        <v>1365.542303602319</v>
      </c>
      <c r="G132" s="4">
        <f aca="true" t="shared" si="10" ref="G132:G156">F132-1363.507839</f>
        <v>2.034464602318849</v>
      </c>
    </row>
    <row r="133" spans="1:7" ht="13.5">
      <c r="A133" s="2">
        <v>1980.49</v>
      </c>
      <c r="B133" s="2">
        <v>1366.48894665</v>
      </c>
      <c r="C133" s="4">
        <f t="shared" si="8"/>
        <v>1.4449466499997925</v>
      </c>
      <c r="D133" s="5">
        <v>-0.043</v>
      </c>
      <c r="E133" s="4">
        <f t="shared" si="9"/>
        <v>0.20906000000000002</v>
      </c>
      <c r="F133" s="4">
        <f t="shared" si="7"/>
        <v>1366.1643089688405</v>
      </c>
      <c r="G133" s="4">
        <f t="shared" si="10"/>
        <v>2.6564699688403834</v>
      </c>
    </row>
    <row r="134" spans="1:7" ht="13.5">
      <c r="A134" s="2">
        <v>1981.49</v>
      </c>
      <c r="B134" s="2">
        <v>1366.51864635</v>
      </c>
      <c r="C134" s="4">
        <f t="shared" si="8"/>
        <v>1.47464634999983</v>
      </c>
      <c r="D134" s="5">
        <v>-0.053</v>
      </c>
      <c r="E134" s="4">
        <f t="shared" si="9"/>
        <v>0.19906000000000001</v>
      </c>
      <c r="F134" s="4">
        <f t="shared" si="7"/>
        <v>1366.1360376543478</v>
      </c>
      <c r="G134" s="4">
        <f t="shared" si="10"/>
        <v>2.6281986543476705</v>
      </c>
    </row>
    <row r="135" spans="1:7" ht="13.5">
      <c r="A135" s="2">
        <v>1982.49</v>
      </c>
      <c r="B135" s="2">
        <v>1366.06793897</v>
      </c>
      <c r="C135" s="4">
        <f t="shared" si="8"/>
        <v>1.02393896999979</v>
      </c>
      <c r="D135" s="5">
        <v>-1.288</v>
      </c>
      <c r="E135" s="4">
        <f t="shared" si="9"/>
        <v>-1.03594</v>
      </c>
      <c r="F135" s="4">
        <f t="shared" si="7"/>
        <v>1358.5259099844927</v>
      </c>
      <c r="G135" s="4">
        <f t="shared" si="10"/>
        <v>-4.981929015507376</v>
      </c>
    </row>
    <row r="136" spans="1:7" ht="13.5">
      <c r="A136" s="2">
        <v>1983.49</v>
      </c>
      <c r="B136" s="2">
        <v>1366.01240664</v>
      </c>
      <c r="C136" s="4">
        <f t="shared" si="8"/>
        <v>0.968406640000012</v>
      </c>
      <c r="D136" s="5">
        <v>-1.548</v>
      </c>
      <c r="E136" s="4">
        <f t="shared" si="9"/>
        <v>-1.29594</v>
      </c>
      <c r="F136" s="4">
        <f t="shared" si="7"/>
        <v>1356.9631312776812</v>
      </c>
      <c r="G136" s="4">
        <f t="shared" si="10"/>
        <v>-6.54470772231889</v>
      </c>
    </row>
    <row r="137" spans="1:7" ht="13.5">
      <c r="A137" s="2">
        <v>1984.49</v>
      </c>
      <c r="B137" s="2">
        <v>1365.67986254</v>
      </c>
      <c r="C137" s="4">
        <f t="shared" si="8"/>
        <v>0.6358625399998346</v>
      </c>
      <c r="D137" s="5">
        <v>-0.564</v>
      </c>
      <c r="E137" s="4">
        <f t="shared" si="9"/>
        <v>-0.31193999999999994</v>
      </c>
      <c r="F137" s="4">
        <f t="shared" si="7"/>
        <v>1362.3349350037681</v>
      </c>
      <c r="G137" s="4">
        <f t="shared" si="10"/>
        <v>-1.1729039962319803</v>
      </c>
    </row>
    <row r="138" spans="1:7" ht="13.5">
      <c r="A138" s="2">
        <v>1985.49</v>
      </c>
      <c r="B138" s="2">
        <v>1365.49349023</v>
      </c>
      <c r="C138" s="4">
        <f t="shared" si="8"/>
        <v>0.44949022999981025</v>
      </c>
      <c r="D138" s="5">
        <v>-0.222</v>
      </c>
      <c r="E138" s="4">
        <f t="shared" si="9"/>
        <v>0.030060000000000003</v>
      </c>
      <c r="F138" s="4">
        <f t="shared" si="7"/>
        <v>1364.1311713894202</v>
      </c>
      <c r="G138" s="4">
        <f t="shared" si="10"/>
        <v>0.6233323894200566</v>
      </c>
    </row>
    <row r="139" spans="1:7" ht="13.5">
      <c r="A139" s="2">
        <v>1986.49</v>
      </c>
      <c r="B139" s="2">
        <v>1365.48237151</v>
      </c>
      <c r="C139" s="4">
        <f t="shared" si="8"/>
        <v>0.4383715099997971</v>
      </c>
      <c r="D139" s="5">
        <v>-0.246</v>
      </c>
      <c r="E139" s="4">
        <f t="shared" si="9"/>
        <v>0.00606000000000001</v>
      </c>
      <c r="F139" s="4">
        <f t="shared" si="7"/>
        <v>1363.9809222346375</v>
      </c>
      <c r="G139" s="4">
        <f t="shared" si="10"/>
        <v>0.47308323463744273</v>
      </c>
    </row>
    <row r="140" spans="1:7" ht="13.5">
      <c r="A140" s="2">
        <v>1987.49</v>
      </c>
      <c r="B140" s="2">
        <v>1365.57792358</v>
      </c>
      <c r="C140" s="4">
        <f t="shared" si="8"/>
        <v>0.5339235799999642</v>
      </c>
      <c r="D140" s="5">
        <v>-0.161</v>
      </c>
      <c r="E140" s="4">
        <f t="shared" si="9"/>
        <v>0.09106</v>
      </c>
      <c r="F140" s="4">
        <f t="shared" si="7"/>
        <v>1364.5692279278262</v>
      </c>
      <c r="G140" s="4">
        <f t="shared" si="10"/>
        <v>1.0613889278261013</v>
      </c>
    </row>
    <row r="141" spans="1:7" ht="13.5">
      <c r="A141" s="2">
        <v>1988.49</v>
      </c>
      <c r="B141" s="2">
        <v>1365.90308067</v>
      </c>
      <c r="C141" s="4">
        <f t="shared" si="8"/>
        <v>0.8590806699999121</v>
      </c>
      <c r="D141" s="5">
        <v>-0.087</v>
      </c>
      <c r="E141" s="4">
        <f t="shared" si="9"/>
        <v>0.16506</v>
      </c>
      <c r="F141" s="4">
        <f t="shared" si="7"/>
        <v>1365.3233705250725</v>
      </c>
      <c r="G141" s="4">
        <f t="shared" si="10"/>
        <v>1.8155315250724016</v>
      </c>
    </row>
    <row r="142" spans="1:7" ht="13.5">
      <c r="A142" s="2">
        <v>1989.49</v>
      </c>
      <c r="B142" s="2">
        <v>1366.35192934</v>
      </c>
      <c r="C142" s="4">
        <f t="shared" si="8"/>
        <v>1.3079293399998733</v>
      </c>
      <c r="D142" s="5">
        <v>-0.056</v>
      </c>
      <c r="E142" s="4">
        <f t="shared" si="9"/>
        <v>0.19606</v>
      </c>
      <c r="F142" s="4">
        <f t="shared" si="7"/>
        <v>1365.9519293399999</v>
      </c>
      <c r="G142" s="4">
        <f t="shared" si="10"/>
        <v>2.444090339999775</v>
      </c>
    </row>
    <row r="143" spans="1:7" ht="13.5">
      <c r="A143" s="2">
        <v>1990.49</v>
      </c>
      <c r="B143" s="2">
        <v>1366.30665288</v>
      </c>
      <c r="C143" s="4">
        <f t="shared" si="8"/>
        <v>1.262652879999905</v>
      </c>
      <c r="D143" s="5">
        <v>-0.058</v>
      </c>
      <c r="E143" s="4">
        <f t="shared" si="9"/>
        <v>0.19406</v>
      </c>
      <c r="F143" s="4">
        <f t="shared" si="7"/>
        <v>1365.8950586771014</v>
      </c>
      <c r="G143" s="4">
        <f t="shared" si="10"/>
        <v>2.387219677101257</v>
      </c>
    </row>
    <row r="144" spans="1:7" ht="13.5">
      <c r="A144" s="2">
        <v>1991.49</v>
      </c>
      <c r="B144" s="2">
        <v>1366.22707052</v>
      </c>
      <c r="C144" s="4">
        <f t="shared" si="8"/>
        <v>1.1830705200000011</v>
      </c>
      <c r="D144" s="5">
        <v>-1.413</v>
      </c>
      <c r="E144" s="4">
        <f t="shared" si="9"/>
        <v>-1.16094</v>
      </c>
      <c r="F144" s="4">
        <f t="shared" si="7"/>
        <v>1357.9604038533334</v>
      </c>
      <c r="G144" s="4">
        <f t="shared" si="10"/>
        <v>-5.547435146666658</v>
      </c>
    </row>
    <row r="145" spans="1:7" ht="13.5">
      <c r="A145" s="2">
        <v>1992.49</v>
      </c>
      <c r="B145" s="2">
        <v>1366.04879937</v>
      </c>
      <c r="C145" s="4">
        <f t="shared" si="8"/>
        <v>1.0047993700000006</v>
      </c>
      <c r="D145" s="5">
        <v>-2.54</v>
      </c>
      <c r="E145" s="4">
        <f t="shared" si="9"/>
        <v>-2.28794</v>
      </c>
      <c r="F145" s="4">
        <f t="shared" si="7"/>
        <v>1351.2487993700001</v>
      </c>
      <c r="G145" s="4">
        <f t="shared" si="10"/>
        <v>-12.259039629999961</v>
      </c>
    </row>
    <row r="146" spans="1:7" ht="13.5">
      <c r="A146" s="2">
        <v>1993.49</v>
      </c>
      <c r="B146" s="2">
        <v>1365.75693</v>
      </c>
      <c r="C146" s="4">
        <f t="shared" si="8"/>
        <v>0.7129299999999148</v>
      </c>
      <c r="D146" s="5">
        <v>-0.936</v>
      </c>
      <c r="E146" s="4">
        <f t="shared" si="9"/>
        <v>-0.68394</v>
      </c>
      <c r="F146" s="4">
        <f t="shared" si="7"/>
        <v>1360.2554807246377</v>
      </c>
      <c r="G146" s="4">
        <f t="shared" si="10"/>
        <v>-3.2523582753624396</v>
      </c>
    </row>
    <row r="147" spans="1:7" ht="13.5">
      <c r="A147" s="2">
        <v>1994.49</v>
      </c>
      <c r="B147" s="2">
        <v>1365.59126972</v>
      </c>
      <c r="C147" s="4">
        <f t="shared" si="8"/>
        <v>0.5472697199998038</v>
      </c>
      <c r="D147" s="5">
        <v>-0.357</v>
      </c>
      <c r="E147" s="4">
        <f t="shared" si="9"/>
        <v>-0.10493999999999998</v>
      </c>
      <c r="F147" s="4">
        <f t="shared" si="7"/>
        <v>1363.446342183768</v>
      </c>
      <c r="G147" s="4">
        <f t="shared" si="10"/>
        <v>-0.06149681623219294</v>
      </c>
    </row>
    <row r="148" spans="1:7" ht="13.5">
      <c r="A148" s="2">
        <v>1995.49</v>
      </c>
      <c r="B148" s="2">
        <v>1365.50010125</v>
      </c>
      <c r="C148" s="4">
        <f t="shared" si="8"/>
        <v>0.4561012499998469</v>
      </c>
      <c r="D148" s="5">
        <v>-0.146</v>
      </c>
      <c r="E148" s="4">
        <f t="shared" si="9"/>
        <v>0.10606000000000002</v>
      </c>
      <c r="F148" s="4">
        <f t="shared" si="7"/>
        <v>1364.578362119565</v>
      </c>
      <c r="G148" s="4">
        <f t="shared" si="10"/>
        <v>1.0705231195649958</v>
      </c>
    </row>
    <row r="149" spans="1:7" ht="13.5">
      <c r="A149" s="2">
        <v>1996.49</v>
      </c>
      <c r="B149" s="2">
        <v>1365.40464067</v>
      </c>
      <c r="C149" s="4">
        <f t="shared" si="8"/>
        <v>0.3606406699998388</v>
      </c>
      <c r="D149" s="5">
        <v>-0.074</v>
      </c>
      <c r="E149" s="4">
        <f t="shared" si="9"/>
        <v>0.17806</v>
      </c>
      <c r="F149" s="4">
        <f t="shared" si="7"/>
        <v>1364.900292843913</v>
      </c>
      <c r="G149" s="4">
        <f t="shared" si="10"/>
        <v>1.39245384391279</v>
      </c>
    </row>
    <row r="150" spans="1:7" ht="13.5">
      <c r="A150" s="2">
        <v>1997.49</v>
      </c>
      <c r="B150" s="2">
        <v>1365.54538548</v>
      </c>
      <c r="C150" s="4">
        <f t="shared" si="8"/>
        <v>0.5013854799999535</v>
      </c>
      <c r="D150" s="5">
        <v>-0.044</v>
      </c>
      <c r="E150" s="4">
        <f t="shared" si="9"/>
        <v>0.20806000000000002</v>
      </c>
      <c r="F150" s="4">
        <f t="shared" si="7"/>
        <v>1365.2149506973913</v>
      </c>
      <c r="G150" s="4">
        <f t="shared" si="10"/>
        <v>1.7071116973911558</v>
      </c>
    </row>
    <row r="151" spans="1:7" ht="13.5">
      <c r="A151" s="2">
        <v>1998.49</v>
      </c>
      <c r="B151" s="2">
        <v>1365.87762633</v>
      </c>
      <c r="C151" s="4">
        <f t="shared" si="8"/>
        <v>0.8336263300000155</v>
      </c>
      <c r="D151" s="5">
        <v>0.005</v>
      </c>
      <c r="E151" s="4">
        <f t="shared" si="9"/>
        <v>0.25706</v>
      </c>
      <c r="F151" s="4">
        <f t="shared" si="7"/>
        <v>1365.831249518406</v>
      </c>
      <c r="G151" s="4">
        <f t="shared" si="10"/>
        <v>2.323410518405808</v>
      </c>
    </row>
    <row r="152" spans="1:7" ht="13.5">
      <c r="A152" s="2">
        <v>1999.49</v>
      </c>
      <c r="B152" s="2">
        <v>1366.0831903</v>
      </c>
      <c r="C152" s="4">
        <f t="shared" si="8"/>
        <v>1.039190299999973</v>
      </c>
      <c r="D152" s="5">
        <v>0.013</v>
      </c>
      <c r="E152" s="4">
        <f t="shared" si="9"/>
        <v>0.26506</v>
      </c>
      <c r="F152" s="4">
        <f t="shared" si="7"/>
        <v>1366.0831903</v>
      </c>
      <c r="G152" s="4">
        <f t="shared" si="10"/>
        <v>2.5753512999999657</v>
      </c>
    </row>
    <row r="153" spans="1:7" ht="13.5">
      <c r="A153" s="2">
        <v>2000.49</v>
      </c>
      <c r="B153" s="2">
        <v>1366.30490493</v>
      </c>
      <c r="C153" s="4">
        <f t="shared" si="8"/>
        <v>1.2609049299999242</v>
      </c>
      <c r="D153" s="5">
        <v>0.013</v>
      </c>
      <c r="E153" s="4">
        <f t="shared" si="9"/>
        <v>0.26506</v>
      </c>
      <c r="F153" s="4">
        <f t="shared" si="7"/>
        <v>1366.30490493</v>
      </c>
      <c r="G153" s="4">
        <f t="shared" si="10"/>
        <v>2.797065929999917</v>
      </c>
    </row>
    <row r="154" spans="1:7" ht="13.5">
      <c r="A154" s="2">
        <v>2001.49</v>
      </c>
      <c r="B154" s="2">
        <v>1366.22919534</v>
      </c>
      <c r="C154" s="4">
        <f t="shared" si="8"/>
        <v>1.1851953399998365</v>
      </c>
      <c r="D154" s="5">
        <v>0.013</v>
      </c>
      <c r="E154" s="4">
        <f t="shared" si="9"/>
        <v>0.26506</v>
      </c>
      <c r="F154" s="4">
        <f t="shared" si="7"/>
        <v>1366.22919534</v>
      </c>
      <c r="G154" s="4">
        <f t="shared" si="10"/>
        <v>2.7213563399998293</v>
      </c>
    </row>
    <row r="155" spans="1:7" ht="13.5">
      <c r="A155" s="2">
        <v>2002.49</v>
      </c>
      <c r="B155" s="2">
        <v>1366.27824254</v>
      </c>
      <c r="C155" s="4">
        <f t="shared" si="8"/>
        <v>1.2342425399999684</v>
      </c>
      <c r="D155" s="5">
        <v>0.013</v>
      </c>
      <c r="E155" s="4">
        <f t="shared" si="9"/>
        <v>0.26506</v>
      </c>
      <c r="F155" s="4">
        <f t="shared" si="7"/>
        <v>1366.27824254</v>
      </c>
      <c r="G155" s="4">
        <f t="shared" si="10"/>
        <v>2.770403539999961</v>
      </c>
    </row>
    <row r="156" spans="1:7" ht="13.5">
      <c r="A156" s="2">
        <v>2003.49</v>
      </c>
      <c r="B156" s="2">
        <v>1365.83045427</v>
      </c>
      <c r="C156" s="4">
        <f t="shared" si="8"/>
        <v>0.786454269999922</v>
      </c>
      <c r="D156" s="5">
        <v>0.013</v>
      </c>
      <c r="E156" s="4">
        <f t="shared" si="9"/>
        <v>0.26506</v>
      </c>
      <c r="F156" s="4">
        <f t="shared" si="7"/>
        <v>1365.83045427</v>
      </c>
      <c r="G156" s="4">
        <f t="shared" si="10"/>
        <v>2.3226152699999147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Meteorologiske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Eigil Kaas, FK</dc:creator>
  <cp:keywords/>
  <dc:description/>
  <cp:lastModifiedBy>Eigil Kaas, FK</cp:lastModifiedBy>
  <dcterms:created xsi:type="dcterms:W3CDTF">2005-04-21T07:07:46Z</dcterms:created>
  <dcterms:modified xsi:type="dcterms:W3CDTF">2005-05-17T08:37:40Z</dcterms:modified>
  <cp:category/>
  <cp:version/>
  <cp:contentType/>
  <cp:contentStatus/>
</cp:coreProperties>
</file>